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2" activeTab="0"/>
  </bookViews>
  <sheets>
    <sheet name="Suvestine" sheetId="1" r:id="rId1"/>
    <sheet name="Nep. egzaminas" sheetId="2" r:id="rId2"/>
  </sheets>
  <definedNames/>
  <calcPr fullCalcOnLoad="1"/>
</workbook>
</file>

<file path=xl/sharedStrings.xml><?xml version="1.0" encoding="utf-8"?>
<sst xmlns="http://schemas.openxmlformats.org/spreadsheetml/2006/main" count="57" uniqueCount="56">
  <si>
    <t>Testas</t>
  </si>
  <si>
    <t>Studentas\-ė</t>
  </si>
  <si>
    <t>2 užd.</t>
  </si>
  <si>
    <t>Papild.balai</t>
  </si>
  <si>
    <t>Egazmino įvertinimas</t>
  </si>
  <si>
    <t>Uzdaviniai</t>
  </si>
  <si>
    <t>Dzindzelieta Pranas</t>
  </si>
  <si>
    <t>Prielaidos konvergavimui</t>
  </si>
  <si>
    <t>Poslinkio mažinimas ir trūkumai</t>
  </si>
  <si>
    <t>Histogramos trūkumai ir branduolinai</t>
  </si>
  <si>
    <t>Konvergavimo greičiai</t>
  </si>
  <si>
    <t>Iš piršto laužta</t>
  </si>
  <si>
    <t>Pagrįstas regresijos f-jos įvertinys</t>
  </si>
  <si>
    <t>Ribinio poveikio įvertiniai LC ir LL</t>
  </si>
  <si>
    <t>Pusiau parametr. mod. ir konv.greičiai</t>
  </si>
  <si>
    <t>Testo galia ir pagrįstumas</t>
  </si>
  <si>
    <t>Sąlyginis kvantilis ir kvantilių regresija</t>
  </si>
  <si>
    <t>Savirankos veikimo pagrįstumas</t>
  </si>
  <si>
    <t>Tinkami savirankos tipai</t>
  </si>
  <si>
    <t>LC ir LL įvertiniai, kai h-&gt;Infty</t>
  </si>
  <si>
    <t>Kintamųjų tipų analizė</t>
  </si>
  <si>
    <t>Regresijos funkcijos adekvatumo analizė</t>
  </si>
  <si>
    <t>Paklaidų analizė (hetero ir autok.)</t>
  </si>
  <si>
    <t>Tikslumo analizė (R2, CV ir pan.)</t>
  </si>
  <si>
    <t>Konkrečių rezultatų interpretacija</t>
  </si>
  <si>
    <t>Surastas modelis (jei galima buvo aptikti problemas)</t>
  </si>
  <si>
    <t>Duomenų apjungimo priimtinumo analizė fikt.kint., geriausių modelių palyg., LR testavimas)</t>
  </si>
  <si>
    <t>Param. galutinis įvertin.</t>
  </si>
  <si>
    <t>Urbonavičius M.</t>
  </si>
  <si>
    <t>Buteikis Andrius</t>
  </si>
  <si>
    <t>Pelanytė Agnė</t>
  </si>
  <si>
    <t>Zavackaitė Vilma</t>
  </si>
  <si>
    <t>Eimantas Valdas</t>
  </si>
  <si>
    <t>Paškevičius Paulius</t>
  </si>
  <si>
    <t>Mlečkaitė Laura</t>
  </si>
  <si>
    <t>Merkliopas Šarūnas</t>
  </si>
  <si>
    <t>Nominalaus kintamojo įvertinių nepaslinktumas bei konvergavimo greičiai</t>
  </si>
  <si>
    <t>Tolydaus kintamojo branduolinio įvertinio konvergavimo greitis</t>
  </si>
  <si>
    <t>Prognozės kvadratinės paklaidos poslinkis</t>
  </si>
  <si>
    <t>Teor.</t>
  </si>
  <si>
    <t>Prakt.</t>
  </si>
  <si>
    <t>Reikšmingumo analizė (LC, testai,ir pan.)</t>
  </si>
  <si>
    <t>Vardas</t>
  </si>
  <si>
    <t>Andrius</t>
  </si>
  <si>
    <t>Valdas</t>
  </si>
  <si>
    <t>Šarūnas</t>
  </si>
  <si>
    <t>Laura</t>
  </si>
  <si>
    <t>Paulius</t>
  </si>
  <si>
    <t>Agnė</t>
  </si>
  <si>
    <t>Mindaugas</t>
  </si>
  <si>
    <t>Vilma</t>
  </si>
  <si>
    <t>Neparametrinės įvertinimas</t>
  </si>
  <si>
    <t>Galutinis pažymys</t>
  </si>
  <si>
    <t>Nep. egz.</t>
  </si>
  <si>
    <t>Nep. papild. Balai</t>
  </si>
  <si>
    <t>Pranas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</si>
</sst>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  <numFmt numFmtId="166" formatCode="0.00000"/>
    <numFmt numFmtId="167" formatCode="0.000000"/>
    <numFmt numFmtId="16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2" fontId="0" fillId="0" borderId="10" xfId="0" applyNumberFormat="1" applyFill="1" applyBorder="1" applyAlignment="1">
      <alignment horizontal="center" vertical="center"/>
    </xf>
    <xf numFmtId="0" fontId="21" fillId="0" borderId="11" xfId="55" applyBorder="1">
      <alignment/>
      <protection/>
    </xf>
    <xf numFmtId="0" fontId="21" fillId="0" borderId="11" xfId="55" applyBorder="1" applyAlignment="1">
      <alignment horizontal="left"/>
      <protection/>
    </xf>
    <xf numFmtId="0" fontId="22" fillId="0" borderId="11" xfId="55" applyFont="1" applyBorder="1" applyAlignment="1">
      <alignment horizontal="left" wrapText="1"/>
      <protection/>
    </xf>
    <xf numFmtId="0" fontId="3" fillId="0" borderId="11" xfId="0" applyFont="1" applyBorder="1" applyAlignment="1">
      <alignment horizontal="center" wrapText="1"/>
    </xf>
    <xf numFmtId="1" fontId="22" fillId="0" borderId="11" xfId="55" applyNumberFormat="1" applyFont="1" applyBorder="1" applyAlignment="1">
      <alignment horizontal="center"/>
      <protection/>
    </xf>
    <xf numFmtId="1" fontId="0" fillId="0" borderId="11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55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"/>
    </sheetView>
  </sheetViews>
  <sheetFormatPr defaultColWidth="9.140625" defaultRowHeight="15"/>
  <cols>
    <col min="1" max="1" width="8.00390625" style="11" bestFit="1" customWidth="1"/>
    <col min="2" max="2" width="9.7109375" style="11" bestFit="1" customWidth="1"/>
    <col min="3" max="3" width="9.7109375" style="11" customWidth="1"/>
    <col min="4" max="4" width="9.140625" style="11" customWidth="1"/>
    <col min="5" max="5" width="9.140625" style="12" customWidth="1"/>
    <col min="6" max="6" width="10.28125" style="12" customWidth="1"/>
    <col min="7" max="7" width="10.00390625" style="12" bestFit="1" customWidth="1"/>
    <col min="8" max="8" width="4.7109375" style="11" customWidth="1"/>
    <col min="9" max="16384" width="9.140625" style="11" customWidth="1"/>
  </cols>
  <sheetData>
    <row r="1" spans="1:13" ht="57">
      <c r="A1" s="39"/>
      <c r="B1" s="40" t="s">
        <v>42</v>
      </c>
      <c r="C1" s="41" t="s">
        <v>52</v>
      </c>
      <c r="D1" s="42" t="s">
        <v>27</v>
      </c>
      <c r="E1" s="42" t="s">
        <v>51</v>
      </c>
      <c r="F1" s="42" t="s">
        <v>53</v>
      </c>
      <c r="G1" s="42" t="s">
        <v>54</v>
      </c>
      <c r="I1" s="24"/>
      <c r="K1" s="24"/>
      <c r="L1" s="24"/>
      <c r="M1" s="24"/>
    </row>
    <row r="2" spans="1:17" ht="14.25">
      <c r="A2" s="39">
        <v>1416428</v>
      </c>
      <c r="B2" s="39" t="s">
        <v>43</v>
      </c>
      <c r="C2" s="43">
        <f>+AVERAGE(E2,D2)</f>
        <v>9.5</v>
      </c>
      <c r="D2" s="44">
        <v>10</v>
      </c>
      <c r="E2" s="45">
        <f>+ROUND(SUM(F2:G2),0)</f>
        <v>9</v>
      </c>
      <c r="F2" s="46">
        <v>7.888888888888889</v>
      </c>
      <c r="G2" s="47">
        <v>1</v>
      </c>
      <c r="H2" s="23"/>
      <c r="I2" s="36"/>
      <c r="K2" s="32"/>
      <c r="L2" s="32"/>
      <c r="M2" s="32"/>
      <c r="N2" s="35"/>
      <c r="O2" s="25"/>
      <c r="P2" s="32"/>
      <c r="Q2" s="32"/>
    </row>
    <row r="3" spans="1:17" ht="14.25">
      <c r="A3" s="39">
        <v>1416429</v>
      </c>
      <c r="B3" s="39" t="s">
        <v>44</v>
      </c>
      <c r="C3" s="43">
        <f>+AVERAGE(E3,D3)</f>
        <v>7.5</v>
      </c>
      <c r="D3" s="44">
        <v>7</v>
      </c>
      <c r="E3" s="45">
        <f aca="true" t="shared" si="0" ref="E3:E9">+ROUND(SUM(F3:G3),0)</f>
        <v>8</v>
      </c>
      <c r="F3" s="46">
        <v>7.402777777777778</v>
      </c>
      <c r="G3" s="47">
        <v>0.1</v>
      </c>
      <c r="H3" s="23"/>
      <c r="I3" s="36"/>
      <c r="K3" s="32"/>
      <c r="L3" s="32"/>
      <c r="M3" s="32"/>
      <c r="N3" s="35"/>
      <c r="O3" s="25"/>
      <c r="P3" s="32"/>
      <c r="Q3" s="32"/>
    </row>
    <row r="4" spans="1:17" ht="14.25">
      <c r="A4" s="39">
        <v>1416433</v>
      </c>
      <c r="B4" s="39" t="s">
        <v>45</v>
      </c>
      <c r="C4" s="43">
        <f>+AVERAGE(E4,D4)</f>
        <v>9</v>
      </c>
      <c r="D4" s="44">
        <v>10</v>
      </c>
      <c r="E4" s="45">
        <f t="shared" si="0"/>
        <v>8</v>
      </c>
      <c r="F4" s="46">
        <v>7.642361111111111</v>
      </c>
      <c r="G4" s="47">
        <v>0.6</v>
      </c>
      <c r="H4" s="23"/>
      <c r="I4" s="36"/>
      <c r="K4" s="32"/>
      <c r="L4" s="32"/>
      <c r="M4" s="32"/>
      <c r="N4" s="35"/>
      <c r="O4" s="25"/>
      <c r="P4" s="32"/>
      <c r="Q4" s="32"/>
    </row>
    <row r="5" spans="1:17" ht="14.25">
      <c r="A5" s="39">
        <v>1416434</v>
      </c>
      <c r="B5" s="39" t="s">
        <v>46</v>
      </c>
      <c r="C5" s="43">
        <f>+AVERAGE(E5,D5)</f>
        <v>7.5</v>
      </c>
      <c r="D5" s="44">
        <v>7</v>
      </c>
      <c r="E5" s="45">
        <f t="shared" si="0"/>
        <v>8</v>
      </c>
      <c r="F5" s="46">
        <v>7.3125</v>
      </c>
      <c r="G5" s="47">
        <v>0.3</v>
      </c>
      <c r="H5" s="23"/>
      <c r="I5" s="36"/>
      <c r="K5" s="32"/>
      <c r="L5" s="32"/>
      <c r="M5" s="32"/>
      <c r="N5" s="35"/>
      <c r="O5" s="25"/>
      <c r="P5" s="32"/>
      <c r="Q5" s="32"/>
    </row>
    <row r="6" spans="1:17" ht="14.25">
      <c r="A6" s="39">
        <v>1416435</v>
      </c>
      <c r="B6" s="39" t="s">
        <v>47</v>
      </c>
      <c r="C6" s="43">
        <f>+AVERAGE(E6,D6)</f>
        <v>8</v>
      </c>
      <c r="D6" s="44">
        <v>8</v>
      </c>
      <c r="E6" s="45">
        <f t="shared" si="0"/>
        <v>8</v>
      </c>
      <c r="F6" s="46">
        <v>7.871527777777779</v>
      </c>
      <c r="G6" s="47">
        <v>0.4</v>
      </c>
      <c r="H6" s="23"/>
      <c r="I6" s="36"/>
      <c r="K6" s="32"/>
      <c r="L6" s="32"/>
      <c r="M6" s="32"/>
      <c r="N6" s="35"/>
      <c r="O6" s="25"/>
      <c r="P6" s="32"/>
      <c r="Q6" s="32"/>
    </row>
    <row r="7" spans="1:17" ht="14.25">
      <c r="A7" s="39">
        <v>1416436</v>
      </c>
      <c r="B7" s="39" t="s">
        <v>48</v>
      </c>
      <c r="C7" s="43">
        <f>+AVERAGE(E7,D7)</f>
        <v>8.5</v>
      </c>
      <c r="D7" s="44">
        <v>8</v>
      </c>
      <c r="E7" s="45">
        <f t="shared" si="0"/>
        <v>9</v>
      </c>
      <c r="F7" s="46">
        <v>7.944444444444445</v>
      </c>
      <c r="G7" s="47">
        <v>1.2</v>
      </c>
      <c r="H7" s="23"/>
      <c r="I7" s="36"/>
      <c r="K7" s="32"/>
      <c r="L7" s="32"/>
      <c r="M7" s="32"/>
      <c r="N7" s="35"/>
      <c r="O7" s="25"/>
      <c r="P7" s="32"/>
      <c r="Q7" s="32"/>
    </row>
    <row r="8" spans="1:17" ht="14.25">
      <c r="A8" s="39">
        <v>1416438</v>
      </c>
      <c r="B8" s="39" t="s">
        <v>49</v>
      </c>
      <c r="C8" s="43">
        <f>+AVERAGE(E8,D8)</f>
        <v>7.5</v>
      </c>
      <c r="D8" s="44">
        <v>8</v>
      </c>
      <c r="E8" s="45">
        <f t="shared" si="0"/>
        <v>7</v>
      </c>
      <c r="F8" s="46">
        <v>6.444444444444445</v>
      </c>
      <c r="G8" s="47">
        <v>0.8</v>
      </c>
      <c r="H8" s="23"/>
      <c r="I8" s="36"/>
      <c r="K8" s="32"/>
      <c r="L8" s="32"/>
      <c r="M8" s="32"/>
      <c r="N8" s="35"/>
      <c r="O8" s="25"/>
      <c r="P8" s="32"/>
      <c r="Q8" s="32"/>
    </row>
    <row r="9" spans="1:17" ht="14.25">
      <c r="A9" s="39">
        <v>1416439</v>
      </c>
      <c r="B9" s="39" t="s">
        <v>50</v>
      </c>
      <c r="C9" s="43">
        <f>+AVERAGE(E9,D9)</f>
        <v>3.5</v>
      </c>
      <c r="D9" s="44">
        <v>4</v>
      </c>
      <c r="E9" s="45">
        <f t="shared" si="0"/>
        <v>3</v>
      </c>
      <c r="F9" s="46">
        <v>2.638888888888889</v>
      </c>
      <c r="G9" s="47">
        <v>0.5</v>
      </c>
      <c r="I9" s="35"/>
      <c r="K9" s="32"/>
      <c r="L9" s="32"/>
      <c r="M9" s="32"/>
      <c r="N9" s="35"/>
      <c r="O9" s="25"/>
      <c r="P9" s="32"/>
      <c r="Q9" s="32"/>
    </row>
    <row r="10" spans="1:17" ht="14.25">
      <c r="A10" s="39"/>
      <c r="B10" s="48" t="s">
        <v>55</v>
      </c>
      <c r="C10" s="43">
        <f>+AVERAGE(E10,D10)</f>
        <v>0.5</v>
      </c>
      <c r="D10" s="44">
        <v>0</v>
      </c>
      <c r="E10" s="45">
        <f>+ROUND(SUM(F10:G10),0)</f>
        <v>1</v>
      </c>
      <c r="F10" s="46">
        <v>0.7453703703703703</v>
      </c>
      <c r="G10" s="47"/>
      <c r="H10" s="23"/>
      <c r="I10" s="36"/>
      <c r="K10" s="32"/>
      <c r="L10" s="32"/>
      <c r="M10" s="32"/>
      <c r="N10" s="35"/>
      <c r="O10" s="25"/>
      <c r="P10" s="32"/>
      <c r="Q10" s="32"/>
    </row>
    <row r="11" spans="1:17" ht="14.25">
      <c r="A11" s="17"/>
      <c r="B11" s="17"/>
      <c r="C11" s="17"/>
      <c r="D11" s="4"/>
      <c r="E11" s="34"/>
      <c r="F11" s="19"/>
      <c r="H11" s="23"/>
      <c r="I11" s="36"/>
      <c r="K11" s="32"/>
      <c r="L11" s="32"/>
      <c r="M11" s="32"/>
      <c r="N11" s="35"/>
      <c r="O11" s="25"/>
      <c r="P11" s="32"/>
      <c r="Q11" s="32"/>
    </row>
    <row r="12" spans="1:17" ht="14.25">
      <c r="A12" s="17"/>
      <c r="B12" s="17"/>
      <c r="C12" s="17"/>
      <c r="D12" s="4"/>
      <c r="E12" s="33"/>
      <c r="F12" s="19"/>
      <c r="H12" s="23"/>
      <c r="I12" s="36"/>
      <c r="K12" s="32"/>
      <c r="L12" s="32"/>
      <c r="M12" s="32"/>
      <c r="N12" s="35"/>
      <c r="O12" s="25"/>
      <c r="P12" s="32"/>
      <c r="Q12" s="32"/>
    </row>
    <row r="13" spans="1:17" ht="14.25">
      <c r="A13" s="17"/>
      <c r="B13" s="17"/>
      <c r="C13" s="17"/>
      <c r="D13" s="4"/>
      <c r="E13" s="33"/>
      <c r="F13" s="19"/>
      <c r="H13" s="23"/>
      <c r="I13" s="36"/>
      <c r="K13" s="32"/>
      <c r="L13" s="32"/>
      <c r="M13" s="32"/>
      <c r="N13" s="35"/>
      <c r="O13" s="25"/>
      <c r="P13" s="32"/>
      <c r="Q13" s="32"/>
    </row>
    <row r="14" spans="1:17" ht="14.25">
      <c r="A14" s="17"/>
      <c r="B14" s="17"/>
      <c r="C14" s="17"/>
      <c r="D14" s="4"/>
      <c r="E14" s="33"/>
      <c r="F14" s="19"/>
      <c r="H14" s="23"/>
      <c r="I14" s="36"/>
      <c r="K14" s="32"/>
      <c r="L14" s="32"/>
      <c r="M14" s="32"/>
      <c r="N14" s="35"/>
      <c r="O14" s="25"/>
      <c r="P14" s="32"/>
      <c r="Q14" s="32"/>
    </row>
    <row r="15" spans="1:17" ht="14.25">
      <c r="A15" s="17"/>
      <c r="B15" s="17"/>
      <c r="C15" s="17"/>
      <c r="D15" s="4"/>
      <c r="E15" s="34"/>
      <c r="F15" s="19"/>
      <c r="I15" s="36"/>
      <c r="K15" s="32"/>
      <c r="L15" s="32"/>
      <c r="M15" s="32"/>
      <c r="N15" s="35"/>
      <c r="O15" s="25"/>
      <c r="P15" s="32"/>
      <c r="Q15" s="32"/>
    </row>
    <row r="16" spans="1:17" ht="14.25">
      <c r="A16" s="17"/>
      <c r="B16" s="17"/>
      <c r="C16" s="17"/>
      <c r="D16" s="19"/>
      <c r="E16" s="18"/>
      <c r="F16" s="19"/>
      <c r="H16" s="23"/>
      <c r="I16" s="19"/>
      <c r="J16" s="25"/>
      <c r="K16" s="26"/>
      <c r="Q16" s="26">
        <f>+SUM(Q2:Q15)</f>
        <v>0</v>
      </c>
    </row>
    <row r="17" spans="1:11" ht="14.25">
      <c r="A17" s="17"/>
      <c r="B17" s="17"/>
      <c r="C17" s="17"/>
      <c r="D17" s="19"/>
      <c r="E17" s="18"/>
      <c r="F17" s="19"/>
      <c r="H17" s="23"/>
      <c r="I17" s="19"/>
      <c r="J17" s="25"/>
      <c r="K17" s="26"/>
    </row>
    <row r="18" spans="1:11" ht="14.25">
      <c r="A18" s="17"/>
      <c r="B18" s="17"/>
      <c r="C18" s="17"/>
      <c r="D18" s="19"/>
      <c r="E18" s="18"/>
      <c r="F18" s="19"/>
      <c r="H18" s="23"/>
      <c r="I18" s="19"/>
      <c r="J18" s="25"/>
      <c r="K18" s="26"/>
    </row>
    <row r="19" spans="1:11" ht="14.25">
      <c r="A19" s="17"/>
      <c r="B19" s="17"/>
      <c r="C19" s="17"/>
      <c r="D19" s="19"/>
      <c r="E19" s="18"/>
      <c r="F19" s="19"/>
      <c r="H19" s="23"/>
      <c r="I19" s="19"/>
      <c r="J19" s="25"/>
      <c r="K19" s="26"/>
    </row>
    <row r="20" spans="1:11" ht="14.25">
      <c r="A20" s="17"/>
      <c r="B20" s="17"/>
      <c r="C20" s="17"/>
      <c r="D20" s="19"/>
      <c r="E20" s="18"/>
      <c r="F20" s="19"/>
      <c r="H20" s="23"/>
      <c r="I20" s="19"/>
      <c r="J20" s="25"/>
      <c r="K20" s="26"/>
    </row>
    <row r="21" spans="1:11" ht="14.25">
      <c r="A21" s="17"/>
      <c r="B21" s="17"/>
      <c r="C21" s="17"/>
      <c r="D21" s="19"/>
      <c r="E21" s="18"/>
      <c r="F21" s="19"/>
      <c r="H21" s="23"/>
      <c r="I21" s="19"/>
      <c r="J21" s="25"/>
      <c r="K21" s="26"/>
    </row>
    <row r="22" spans="1:11" ht="14.25">
      <c r="A22" s="17"/>
      <c r="B22" s="17"/>
      <c r="C22" s="17"/>
      <c r="D22" s="19"/>
      <c r="E22" s="18"/>
      <c r="F22" s="19"/>
      <c r="I22" s="19"/>
      <c r="J22" s="25"/>
      <c r="K22" s="26"/>
    </row>
    <row r="23" spans="1:11" ht="14.25">
      <c r="A23" s="17"/>
      <c r="B23" s="17"/>
      <c r="C23" s="17"/>
      <c r="D23" s="19"/>
      <c r="E23" s="18"/>
      <c r="F23" s="19"/>
      <c r="I23" s="19"/>
      <c r="J23" s="25"/>
      <c r="K23" s="26"/>
    </row>
    <row r="24" spans="1:11" ht="14.25">
      <c r="A24" s="17"/>
      <c r="B24" s="17"/>
      <c r="C24" s="17"/>
      <c r="D24" s="19"/>
      <c r="E24" s="18"/>
      <c r="F24" s="19"/>
      <c r="H24" s="23"/>
      <c r="I24" s="19"/>
      <c r="J24" s="25"/>
      <c r="K24" s="26"/>
    </row>
    <row r="25" spans="1:11" ht="14.25">
      <c r="A25" s="17"/>
      <c r="B25" s="17"/>
      <c r="C25" s="17"/>
      <c r="D25" s="19"/>
      <c r="E25" s="18"/>
      <c r="F25" s="19"/>
      <c r="H25" s="23"/>
      <c r="I25" s="19"/>
      <c r="J25" s="25"/>
      <c r="K25" s="26"/>
    </row>
    <row r="26" spans="1:11" ht="14.25">
      <c r="A26" s="17"/>
      <c r="B26" s="17"/>
      <c r="C26" s="17"/>
      <c r="D26" s="19"/>
      <c r="E26" s="18"/>
      <c r="F26" s="19"/>
      <c r="I26" s="19"/>
      <c r="J26" s="25"/>
      <c r="K26" s="26"/>
    </row>
    <row r="27" spans="1:11" ht="14.25">
      <c r="A27" s="17"/>
      <c r="B27" s="17"/>
      <c r="C27" s="17"/>
      <c r="D27" s="19"/>
      <c r="E27" s="18"/>
      <c r="F27" s="19"/>
      <c r="H27" s="23"/>
      <c r="I27" s="19"/>
      <c r="J27" s="25"/>
      <c r="K27" s="26"/>
    </row>
    <row r="28" spans="1:11" ht="14.25">
      <c r="A28" s="17"/>
      <c r="B28" s="17"/>
      <c r="C28" s="17"/>
      <c r="D28" s="19"/>
      <c r="E28" s="18"/>
      <c r="F28" s="19"/>
      <c r="H28" s="23"/>
      <c r="I28" s="19"/>
      <c r="J28" s="25"/>
      <c r="K28" s="26"/>
    </row>
    <row r="29" spans="1:11" ht="14.25">
      <c r="A29" s="17"/>
      <c r="B29" s="17"/>
      <c r="C29" s="17"/>
      <c r="D29" s="19"/>
      <c r="E29" s="27"/>
      <c r="F29" s="19"/>
      <c r="I29" s="19"/>
      <c r="J29" s="25"/>
      <c r="K29" s="26"/>
    </row>
    <row r="30" spans="1:11" ht="14.25">
      <c r="A30" s="17"/>
      <c r="B30" s="17"/>
      <c r="C30" s="17"/>
      <c r="D30" s="19"/>
      <c r="E30" s="27"/>
      <c r="F30" s="19"/>
      <c r="H30" s="23"/>
      <c r="I30" s="19"/>
      <c r="J30" s="25"/>
      <c r="K30" s="26"/>
    </row>
    <row r="31" spans="1:11" ht="14.25">
      <c r="A31" s="17"/>
      <c r="B31" s="17"/>
      <c r="C31" s="17"/>
      <c r="D31" s="19"/>
      <c r="E31" s="18"/>
      <c r="F31" s="19"/>
      <c r="I31" s="19"/>
      <c r="J31" s="25"/>
      <c r="K31" s="26"/>
    </row>
    <row r="32" spans="1:11" ht="14.25">
      <c r="A32" s="17"/>
      <c r="B32" s="17"/>
      <c r="C32" s="17"/>
      <c r="D32" s="19"/>
      <c r="E32" s="18"/>
      <c r="F32" s="19"/>
      <c r="H32" s="23"/>
      <c r="I32" s="19"/>
      <c r="J32" s="25"/>
      <c r="K32" s="26"/>
    </row>
    <row r="33" spans="1:11" ht="14.25">
      <c r="A33" s="17"/>
      <c r="B33" s="17"/>
      <c r="C33" s="17"/>
      <c r="D33" s="19"/>
      <c r="E33" s="18"/>
      <c r="F33" s="19"/>
      <c r="I33" s="19"/>
      <c r="J33" s="25"/>
      <c r="K33" s="26"/>
    </row>
    <row r="34" spans="1:11" ht="14.25">
      <c r="A34" s="17"/>
      <c r="B34" s="17"/>
      <c r="C34" s="17"/>
      <c r="D34" s="19"/>
      <c r="E34" s="18"/>
      <c r="F34" s="19"/>
      <c r="H34" s="23"/>
      <c r="I34" s="19"/>
      <c r="J34" s="25"/>
      <c r="K34" s="26"/>
    </row>
    <row r="35" spans="1:11" ht="14.25">
      <c r="A35" s="17"/>
      <c r="B35" s="17"/>
      <c r="C35" s="17"/>
      <c r="D35" s="19"/>
      <c r="E35" s="18"/>
      <c r="F35" s="19"/>
      <c r="I35" s="19"/>
      <c r="J35" s="25"/>
      <c r="K35" s="26"/>
    </row>
    <row r="36" spans="1:11" ht="14.25">
      <c r="A36" s="17"/>
      <c r="B36" s="17"/>
      <c r="C36" s="17"/>
      <c r="D36" s="19"/>
      <c r="E36" s="18"/>
      <c r="F36" s="19"/>
      <c r="H36" s="23"/>
      <c r="I36" s="19"/>
      <c r="J36" s="25"/>
      <c r="K36" s="26"/>
    </row>
    <row r="37" spans="1:11" ht="14.25">
      <c r="A37" s="17"/>
      <c r="B37" s="17"/>
      <c r="C37" s="17"/>
      <c r="D37" s="19"/>
      <c r="E37" s="18"/>
      <c r="F37" s="19"/>
      <c r="H37" s="23"/>
      <c r="I37" s="19"/>
      <c r="J37" s="25"/>
      <c r="K37" s="26"/>
    </row>
    <row r="38" spans="1:11" ht="14.25">
      <c r="A38" s="17"/>
      <c r="B38" s="17"/>
      <c r="C38" s="17"/>
      <c r="D38" s="19"/>
      <c r="E38" s="18"/>
      <c r="F38" s="19"/>
      <c r="H38" s="23"/>
      <c r="I38" s="19"/>
      <c r="J38" s="25"/>
      <c r="K38" s="26"/>
    </row>
    <row r="39" spans="4:11" ht="14.25">
      <c r="D39" s="19"/>
      <c r="E39" s="18"/>
      <c r="F39" s="19"/>
      <c r="I39" s="19"/>
      <c r="J39" s="25"/>
      <c r="K39" s="26"/>
    </row>
    <row r="40" spans="4:11" ht="14.25">
      <c r="D40" s="19"/>
      <c r="E40" s="18"/>
      <c r="F40" s="19"/>
      <c r="I40" s="19"/>
      <c r="J40" s="25"/>
      <c r="K40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9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"/>
    </sheetView>
  </sheetViews>
  <sheetFormatPr defaultColWidth="9.140625" defaultRowHeight="15"/>
  <cols>
    <col min="2" max="2" width="30.57421875" style="0" customWidth="1"/>
  </cols>
  <sheetData>
    <row r="1" spans="1:12" s="6" customFormat="1" ht="42.75">
      <c r="A1" s="1" t="s">
        <v>0</v>
      </c>
      <c r="C1" s="5" t="s">
        <v>1</v>
      </c>
      <c r="D1" s="6" t="s">
        <v>28</v>
      </c>
      <c r="E1" s="6" t="s">
        <v>29</v>
      </c>
      <c r="F1" s="6" t="s">
        <v>30</v>
      </c>
      <c r="G1" s="6" t="s">
        <v>6</v>
      </c>
      <c r="H1" s="22" t="s">
        <v>31</v>
      </c>
      <c r="I1" s="6" t="s">
        <v>32</v>
      </c>
      <c r="J1" s="6" t="s">
        <v>33</v>
      </c>
      <c r="K1" s="6" t="s">
        <v>34</v>
      </c>
      <c r="L1" s="6" t="s">
        <v>35</v>
      </c>
    </row>
    <row r="2" spans="1:42" ht="14.25">
      <c r="A2">
        <v>1</v>
      </c>
      <c r="B2" t="s">
        <v>7</v>
      </c>
      <c r="C2" s="3"/>
      <c r="D2" s="20">
        <v>0.6</v>
      </c>
      <c r="E2" s="20">
        <v>0.8</v>
      </c>
      <c r="F2" s="20">
        <v>1</v>
      </c>
      <c r="G2" s="20"/>
      <c r="H2" s="20">
        <v>0.6</v>
      </c>
      <c r="I2" s="20">
        <v>0.6</v>
      </c>
      <c r="J2" s="20">
        <v>1</v>
      </c>
      <c r="K2" s="20">
        <v>0.8</v>
      </c>
      <c r="L2" s="20">
        <v>0.8</v>
      </c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42" ht="14.25">
      <c r="A3">
        <f>+A2+1</f>
        <v>2</v>
      </c>
      <c r="B3" t="s">
        <v>8</v>
      </c>
      <c r="C3" s="3"/>
      <c r="D3" s="20">
        <v>0.4</v>
      </c>
      <c r="E3" s="20">
        <v>1</v>
      </c>
      <c r="F3" s="20"/>
      <c r="G3" s="20"/>
      <c r="H3" s="20"/>
      <c r="I3" s="20">
        <v>1</v>
      </c>
      <c r="J3" s="20"/>
      <c r="K3" s="20">
        <v>1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</row>
    <row r="4" spans="1:42" ht="14.25">
      <c r="A4">
        <f aca="true" t="shared" si="0" ref="A4:A13">+A3+1</f>
        <v>3</v>
      </c>
      <c r="B4" t="s">
        <v>9</v>
      </c>
      <c r="C4" s="3"/>
      <c r="D4" s="20">
        <v>0.5</v>
      </c>
      <c r="E4" s="20">
        <v>1</v>
      </c>
      <c r="F4" s="20">
        <v>0.9</v>
      </c>
      <c r="G4" s="20"/>
      <c r="H4" s="20">
        <v>0.5</v>
      </c>
      <c r="I4" s="20">
        <v>0.75</v>
      </c>
      <c r="J4" s="20">
        <v>0.75</v>
      </c>
      <c r="K4" s="20">
        <v>0.75</v>
      </c>
      <c r="L4" s="20">
        <v>0.5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ht="14.25">
      <c r="A5">
        <f t="shared" si="0"/>
        <v>4</v>
      </c>
      <c r="B5" t="s">
        <v>10</v>
      </c>
      <c r="C5" s="3"/>
      <c r="D5" s="20">
        <v>0.625</v>
      </c>
      <c r="E5" s="20"/>
      <c r="F5" s="20">
        <v>0.375</v>
      </c>
      <c r="G5" s="20"/>
      <c r="H5" s="20">
        <v>0.25</v>
      </c>
      <c r="I5" s="20">
        <v>0.25</v>
      </c>
      <c r="J5" s="20">
        <v>0.625</v>
      </c>
      <c r="K5" s="20">
        <v>0.25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14.25">
      <c r="A6">
        <f t="shared" si="0"/>
        <v>5</v>
      </c>
      <c r="B6" t="s">
        <v>11</v>
      </c>
      <c r="C6" s="3"/>
      <c r="D6" s="20"/>
      <c r="E6" s="20"/>
      <c r="F6" s="20">
        <v>1</v>
      </c>
      <c r="G6" s="20">
        <v>0</v>
      </c>
      <c r="H6" s="20"/>
      <c r="I6" s="20">
        <v>0.5</v>
      </c>
      <c r="J6" s="20">
        <v>1</v>
      </c>
      <c r="K6" s="20">
        <v>0.2</v>
      </c>
      <c r="L6" s="20">
        <v>1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4.25">
      <c r="A7">
        <f t="shared" si="0"/>
        <v>6</v>
      </c>
      <c r="B7" t="s">
        <v>12</v>
      </c>
      <c r="C7" s="3"/>
      <c r="D7" s="20"/>
      <c r="E7" s="20">
        <v>0.2</v>
      </c>
      <c r="F7" s="20">
        <v>0.4</v>
      </c>
      <c r="G7" s="20">
        <v>0</v>
      </c>
      <c r="H7" s="20">
        <v>0</v>
      </c>
      <c r="I7" s="20">
        <v>0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4.25">
      <c r="A8">
        <f t="shared" si="0"/>
        <v>7</v>
      </c>
      <c r="B8" t="s">
        <v>19</v>
      </c>
      <c r="C8" s="3"/>
      <c r="D8" s="20">
        <v>0.3</v>
      </c>
      <c r="E8" s="20">
        <v>0.5</v>
      </c>
      <c r="F8" s="20"/>
      <c r="G8" s="20">
        <v>0</v>
      </c>
      <c r="H8" s="20">
        <v>0</v>
      </c>
      <c r="I8" s="20">
        <v>0.9</v>
      </c>
      <c r="J8" s="20">
        <v>0.9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4.25">
      <c r="A9">
        <f t="shared" si="0"/>
        <v>8</v>
      </c>
      <c r="B9" t="s">
        <v>13</v>
      </c>
      <c r="C9" s="3"/>
      <c r="D9" s="20">
        <v>0.4</v>
      </c>
      <c r="E9" s="20"/>
      <c r="F9" s="20">
        <v>0.4</v>
      </c>
      <c r="G9" s="20">
        <v>0</v>
      </c>
      <c r="H9" s="20">
        <v>0</v>
      </c>
      <c r="I9" s="20"/>
      <c r="J9" s="20">
        <v>0.3</v>
      </c>
      <c r="K9" s="20"/>
      <c r="L9" s="20">
        <v>0.9</v>
      </c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4.25">
      <c r="A10">
        <f t="shared" si="0"/>
        <v>9</v>
      </c>
      <c r="B10" t="s">
        <v>14</v>
      </c>
      <c r="C10" s="3"/>
      <c r="D10" s="20"/>
      <c r="E10" s="20">
        <f>0.5+0.5*0.75</f>
        <v>0.875</v>
      </c>
      <c r="F10" s="20">
        <f>0.5+0.5*0.75</f>
        <v>0.875</v>
      </c>
      <c r="G10" s="20">
        <v>0</v>
      </c>
      <c r="H10" s="20">
        <v>0.5</v>
      </c>
      <c r="I10" s="20"/>
      <c r="J10" s="20">
        <v>0.95</v>
      </c>
      <c r="K10" s="20">
        <f>0.5*0.5</f>
        <v>0.25</v>
      </c>
      <c r="L10" s="20">
        <f>0.5+0.5/2</f>
        <v>0.75</v>
      </c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4.25">
      <c r="A11">
        <f t="shared" si="0"/>
        <v>10</v>
      </c>
      <c r="B11" t="s">
        <v>15</v>
      </c>
      <c r="C11" s="3"/>
      <c r="D11" s="20">
        <v>0.3</v>
      </c>
      <c r="E11" s="20">
        <v>1</v>
      </c>
      <c r="F11" s="20"/>
      <c r="G11" s="20">
        <v>0</v>
      </c>
      <c r="H11" s="20">
        <v>0.1</v>
      </c>
      <c r="I11" s="20">
        <v>1</v>
      </c>
      <c r="J11" s="20">
        <v>0.5</v>
      </c>
      <c r="K11" s="20">
        <v>0.5</v>
      </c>
      <c r="L11" s="20">
        <v>1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4.25">
      <c r="A12">
        <f t="shared" si="0"/>
        <v>11</v>
      </c>
      <c r="B12" t="s">
        <v>16</v>
      </c>
      <c r="C12" s="3"/>
      <c r="D12" s="20">
        <v>0.3</v>
      </c>
      <c r="E12" s="20">
        <v>0.4</v>
      </c>
      <c r="F12" s="20">
        <v>0.7</v>
      </c>
      <c r="G12" s="20">
        <v>0</v>
      </c>
      <c r="H12" s="20"/>
      <c r="I12" s="20">
        <v>0</v>
      </c>
      <c r="J12" s="20"/>
      <c r="K12" s="20"/>
      <c r="L12" s="20">
        <v>0.9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4.25">
      <c r="A13">
        <f t="shared" si="0"/>
        <v>12</v>
      </c>
      <c r="B13" t="s">
        <v>17</v>
      </c>
      <c r="C13" s="3"/>
      <c r="D13" s="20">
        <v>0.3</v>
      </c>
      <c r="E13" s="20"/>
      <c r="F13" s="20"/>
      <c r="G13" s="20">
        <v>0</v>
      </c>
      <c r="H13" s="20"/>
      <c r="I13" s="20"/>
      <c r="J13" s="20"/>
      <c r="K13" s="20">
        <v>0.2</v>
      </c>
      <c r="L13" s="20">
        <v>1</v>
      </c>
      <c r="M13" s="3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s="7" customFormat="1" ht="14.25">
      <c r="A14" s="7">
        <f>+A13+1</f>
        <v>13</v>
      </c>
      <c r="B14" s="7" t="s">
        <v>18</v>
      </c>
      <c r="D14" s="21"/>
      <c r="E14" s="21">
        <v>1</v>
      </c>
      <c r="F14" s="21">
        <v>1</v>
      </c>
      <c r="G14" s="21">
        <v>0.6666666666666666</v>
      </c>
      <c r="H14" s="21">
        <v>1</v>
      </c>
      <c r="I14" s="21"/>
      <c r="J14" s="21">
        <v>1</v>
      </c>
      <c r="K14" s="21">
        <v>1</v>
      </c>
      <c r="L14" s="21">
        <v>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39" ht="14.25">
      <c r="A15" s="1" t="s">
        <v>39</v>
      </c>
      <c r="B15" t="s">
        <v>36</v>
      </c>
      <c r="D15">
        <v>0.95</v>
      </c>
      <c r="H15">
        <v>0.2</v>
      </c>
      <c r="I15">
        <v>0.95</v>
      </c>
      <c r="J15" s="29"/>
      <c r="K15" s="29"/>
      <c r="L15" s="29"/>
      <c r="M15" s="29"/>
      <c r="N15" s="29"/>
      <c r="O15" s="29"/>
      <c r="P15" s="29"/>
      <c r="Q15" s="29"/>
      <c r="R15" s="3"/>
      <c r="S15" s="3"/>
      <c r="T15" s="3"/>
      <c r="U15" s="3"/>
      <c r="V15" s="15"/>
      <c r="W15" s="15"/>
      <c r="X15" s="13"/>
      <c r="Y15" s="15"/>
      <c r="Z15" s="15"/>
      <c r="AA15" s="15"/>
      <c r="AB15" s="9"/>
      <c r="AC15" s="15"/>
      <c r="AD15" s="9"/>
      <c r="AE15" s="15"/>
      <c r="AF15" s="9"/>
      <c r="AG15" s="15"/>
      <c r="AH15" s="15"/>
      <c r="AI15" s="9"/>
      <c r="AJ15" s="15"/>
      <c r="AK15" s="15"/>
      <c r="AL15" s="9"/>
      <c r="AM15" s="15"/>
    </row>
    <row r="16" spans="1:39" ht="14.25">
      <c r="A16" s="1"/>
      <c r="B16" s="13" t="s">
        <v>37</v>
      </c>
      <c r="H16">
        <v>0.2</v>
      </c>
      <c r="J16" s="29"/>
      <c r="K16" s="29"/>
      <c r="L16" s="29"/>
      <c r="M16" s="29"/>
      <c r="N16" s="29"/>
      <c r="O16" s="29"/>
      <c r="P16" s="29"/>
      <c r="Q16" s="29"/>
      <c r="R16" s="3"/>
      <c r="S16" s="3"/>
      <c r="T16" s="3"/>
      <c r="U16" s="3"/>
      <c r="V16" s="15"/>
      <c r="W16" s="15"/>
      <c r="X16" s="13"/>
      <c r="Y16" s="15"/>
      <c r="Z16" s="15"/>
      <c r="AA16" s="15"/>
      <c r="AB16" s="9"/>
      <c r="AC16" s="15"/>
      <c r="AD16" s="9"/>
      <c r="AE16" s="15"/>
      <c r="AF16" s="9"/>
      <c r="AG16" s="15"/>
      <c r="AH16" s="15"/>
      <c r="AI16" s="9"/>
      <c r="AJ16" s="15"/>
      <c r="AK16" s="15"/>
      <c r="AL16" s="9"/>
      <c r="AM16" s="15"/>
    </row>
    <row r="17" spans="2:39" s="7" customFormat="1" ht="14.25">
      <c r="B17" s="16" t="s">
        <v>38</v>
      </c>
      <c r="D17" s="7">
        <v>0.8</v>
      </c>
      <c r="I17" s="7">
        <v>0.9</v>
      </c>
      <c r="J17" s="30"/>
      <c r="K17" s="30"/>
      <c r="L17" s="30"/>
      <c r="M17" s="30"/>
      <c r="N17" s="30"/>
      <c r="O17" s="30"/>
      <c r="P17" s="30"/>
      <c r="Q17" s="30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4.25">
      <c r="A18" s="37" t="s">
        <v>40</v>
      </c>
      <c r="B18" s="13" t="s">
        <v>20</v>
      </c>
      <c r="D18" s="28"/>
      <c r="E18" s="28">
        <v>1</v>
      </c>
      <c r="F18" s="28">
        <v>1</v>
      </c>
      <c r="G18" s="28">
        <v>0.1</v>
      </c>
      <c r="H18" s="28"/>
      <c r="I18" s="28"/>
      <c r="J18" s="28">
        <v>1</v>
      </c>
      <c r="K18" s="28">
        <v>1</v>
      </c>
      <c r="L18" s="28">
        <v>0.8</v>
      </c>
      <c r="M18" s="31"/>
      <c r="N18" s="28"/>
      <c r="O18" s="29"/>
      <c r="P18" s="31"/>
      <c r="Q18" s="3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ht="14.25">
      <c r="A19" s="1" t="s">
        <v>2</v>
      </c>
      <c r="B19" s="13" t="s">
        <v>41</v>
      </c>
      <c r="D19" s="28"/>
      <c r="E19" s="28">
        <v>0.8</v>
      </c>
      <c r="F19" s="28">
        <v>1</v>
      </c>
      <c r="G19" s="28">
        <v>0.1</v>
      </c>
      <c r="H19" s="28"/>
      <c r="I19" s="28"/>
      <c r="J19" s="28">
        <v>1</v>
      </c>
      <c r="K19" s="28">
        <v>1</v>
      </c>
      <c r="L19" s="28">
        <v>0.95</v>
      </c>
      <c r="M19" s="31"/>
      <c r="N19" s="28"/>
      <c r="O19" s="29"/>
      <c r="P19" s="31"/>
      <c r="Q19" s="31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ht="14.25">
      <c r="A20" s="1"/>
      <c r="B20" s="13" t="s">
        <v>21</v>
      </c>
      <c r="D20" s="28"/>
      <c r="E20" s="28">
        <v>0.9</v>
      </c>
      <c r="F20" s="28">
        <v>1</v>
      </c>
      <c r="G20" s="28">
        <v>0.1</v>
      </c>
      <c r="H20" s="28"/>
      <c r="I20" s="28"/>
      <c r="J20" s="28">
        <v>0.95</v>
      </c>
      <c r="K20" s="28">
        <v>0.95</v>
      </c>
      <c r="L20" s="28">
        <v>0</v>
      </c>
      <c r="M20" s="31"/>
      <c r="N20" s="28"/>
      <c r="O20" s="29"/>
      <c r="P20" s="31"/>
      <c r="Q20" s="3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ht="14.25">
      <c r="A21" s="1"/>
      <c r="B21" s="13" t="s">
        <v>22</v>
      </c>
      <c r="D21" s="28"/>
      <c r="E21" s="28">
        <v>0.5</v>
      </c>
      <c r="F21" s="28">
        <v>0.5</v>
      </c>
      <c r="G21" s="28">
        <v>0.1</v>
      </c>
      <c r="H21" s="28"/>
      <c r="I21" s="28"/>
      <c r="J21" s="28">
        <v>0</v>
      </c>
      <c r="K21" s="28">
        <v>0.9</v>
      </c>
      <c r="L21" s="28">
        <v>0</v>
      </c>
      <c r="M21" s="31"/>
      <c r="N21" s="28"/>
      <c r="O21" s="29"/>
      <c r="P21" s="31"/>
      <c r="Q21" s="31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ht="14.25">
      <c r="A22" s="1"/>
      <c r="B22" s="13" t="s">
        <v>23</v>
      </c>
      <c r="D22" s="28"/>
      <c r="E22" s="28">
        <v>1</v>
      </c>
      <c r="F22" s="28">
        <v>1</v>
      </c>
      <c r="G22" s="28">
        <v>0.1</v>
      </c>
      <c r="H22" s="28"/>
      <c r="I22" s="28"/>
      <c r="J22" s="28">
        <v>1</v>
      </c>
      <c r="K22" s="28">
        <v>1</v>
      </c>
      <c r="L22" s="28">
        <v>1</v>
      </c>
      <c r="M22" s="31"/>
      <c r="N22" s="28"/>
      <c r="O22" s="29"/>
      <c r="P22" s="31"/>
      <c r="Q22" s="3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ht="14.25">
      <c r="A23" s="1"/>
      <c r="B23" s="13" t="s">
        <v>26</v>
      </c>
      <c r="D23" s="28"/>
      <c r="E23" s="28">
        <v>0.5</v>
      </c>
      <c r="F23" s="28">
        <v>0.5</v>
      </c>
      <c r="G23" s="28">
        <v>0</v>
      </c>
      <c r="H23" s="28"/>
      <c r="I23" s="28"/>
      <c r="J23" s="28">
        <v>0.5</v>
      </c>
      <c r="K23" s="28">
        <v>0.5</v>
      </c>
      <c r="L23" s="28">
        <v>0.7</v>
      </c>
      <c r="M23" s="31"/>
      <c r="N23" s="28"/>
      <c r="O23" s="29"/>
      <c r="P23" s="31"/>
      <c r="Q23" s="31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ht="14.25">
      <c r="A24" s="1"/>
      <c r="B24" s="11" t="s">
        <v>24</v>
      </c>
      <c r="D24" s="28"/>
      <c r="E24" s="28">
        <v>1</v>
      </c>
      <c r="F24" s="28">
        <v>1</v>
      </c>
      <c r="G24" s="28">
        <v>0</v>
      </c>
      <c r="H24" s="28"/>
      <c r="I24" s="28"/>
      <c r="J24" s="28">
        <v>0.95</v>
      </c>
      <c r="K24" s="28">
        <v>1</v>
      </c>
      <c r="L24" s="31">
        <v>1</v>
      </c>
      <c r="M24" s="31"/>
      <c r="N24" s="28"/>
      <c r="O24" s="29"/>
      <c r="P24" s="31"/>
      <c r="Q24" s="3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2:37" s="7" customFormat="1" ht="14.25">
      <c r="B25" s="16" t="s">
        <v>25</v>
      </c>
      <c r="D25" s="30"/>
      <c r="E25" s="30">
        <v>0.9</v>
      </c>
      <c r="F25" s="30">
        <v>0.8</v>
      </c>
      <c r="G25" s="38">
        <v>0.1</v>
      </c>
      <c r="H25" s="30"/>
      <c r="I25" s="30"/>
      <c r="J25" s="30">
        <v>0.95</v>
      </c>
      <c r="K25" s="30">
        <v>0.95</v>
      </c>
      <c r="L25" s="30">
        <v>0.8</v>
      </c>
      <c r="M25" s="30"/>
      <c r="N25" s="30"/>
      <c r="O25" s="30"/>
      <c r="P25" s="30"/>
      <c r="Q25" s="30"/>
      <c r="R25" s="8"/>
      <c r="S25" s="8"/>
      <c r="T25" s="8"/>
      <c r="U25" s="8"/>
      <c r="Y25" s="8"/>
      <c r="AA25" s="8"/>
      <c r="AB25" s="8"/>
      <c r="AC25" s="8"/>
      <c r="AD25" s="8"/>
      <c r="AG25" s="16"/>
      <c r="AH25" s="16"/>
      <c r="AJ25" s="16"/>
      <c r="AK25" s="16"/>
    </row>
    <row r="26" spans="1:21" ht="14.25">
      <c r="A26" s="1" t="s">
        <v>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4.25">
      <c r="A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42" s="1" customFormat="1" ht="14.25">
      <c r="A28" s="2" t="s">
        <v>0</v>
      </c>
      <c r="D28" s="14">
        <f>+AVERAGE(D2:D14)*10</f>
        <v>4.138888888888888</v>
      </c>
      <c r="E28" s="14">
        <f>+AVERAGE(E2:E14)*10</f>
        <v>7.527777777777778</v>
      </c>
      <c r="F28" s="14">
        <f>+AVERAGE(F2:F14)*10</f>
        <v>7.388888888888889</v>
      </c>
      <c r="G28" s="14">
        <f>+AVERAGE(G2:G14)*10</f>
        <v>0.7407407407407407</v>
      </c>
      <c r="H28" s="14">
        <f>+AVERAGE(H2:H14)*10</f>
        <v>3.2777777777777777</v>
      </c>
      <c r="I28" s="14">
        <f>+AVERAGE(I2:I14)*10</f>
        <v>5.555555555555555</v>
      </c>
      <c r="J28" s="14">
        <f>+AVERAGE(J2:J14)*10</f>
        <v>7.805555555555555</v>
      </c>
      <c r="K28" s="14">
        <f>+AVERAGE(K2:K14)*10</f>
        <v>5.5</v>
      </c>
      <c r="L28" s="14">
        <f>+AVERAGE(L2:L14)*10</f>
        <v>8.722222222222221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1" customFormat="1" ht="14.25">
      <c r="A29" s="2" t="s">
        <v>5</v>
      </c>
      <c r="D29" s="14">
        <f>+AVERAGE(D15:D25)*10</f>
        <v>8.75</v>
      </c>
      <c r="E29" s="14">
        <f>+AVERAGE(E15:E25)*10</f>
        <v>8.25</v>
      </c>
      <c r="F29" s="14">
        <f>+AVERAGE(F15:F25)*10</f>
        <v>8.5</v>
      </c>
      <c r="G29" s="14">
        <f>+AVERAGE(G15:G25)*10</f>
        <v>0.75</v>
      </c>
      <c r="H29" s="14">
        <f>+AVERAGE(H15:H25)*10</f>
        <v>2</v>
      </c>
      <c r="I29" s="14">
        <f>+AVERAGE(I15:I25)*10</f>
        <v>9.25</v>
      </c>
      <c r="J29" s="14">
        <f>+AVERAGE(J15:J25)*10</f>
        <v>7.937500000000001</v>
      </c>
      <c r="K29" s="14">
        <f>+AVERAGE(K15:K25)*10</f>
        <v>9.125</v>
      </c>
      <c r="L29" s="14">
        <f>+AVERAGE(L15:L25)*10</f>
        <v>6.5625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</row>
    <row r="30" spans="2:42" ht="14.25">
      <c r="B30" t="s">
        <v>4</v>
      </c>
      <c r="D30" s="10">
        <f aca="true" t="shared" si="1" ref="D30:Q30">+AVERAGE(D28:D29)+D26</f>
        <v>6.444444444444445</v>
      </c>
      <c r="E30" s="10">
        <f t="shared" si="1"/>
        <v>7.888888888888889</v>
      </c>
      <c r="F30" s="10">
        <f t="shared" si="1"/>
        <v>7.944444444444445</v>
      </c>
      <c r="G30" s="10">
        <f t="shared" si="1"/>
        <v>0.7453703703703703</v>
      </c>
      <c r="H30" s="10">
        <f t="shared" si="1"/>
        <v>2.638888888888889</v>
      </c>
      <c r="I30" s="10">
        <f t="shared" si="1"/>
        <v>7.402777777777778</v>
      </c>
      <c r="J30" s="10">
        <f t="shared" si="1"/>
        <v>7.871527777777779</v>
      </c>
      <c r="K30" s="10">
        <f t="shared" si="1"/>
        <v>7.3125</v>
      </c>
      <c r="L30" s="10">
        <f t="shared" si="1"/>
        <v>7.642361111111111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4:39" ht="14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4:20" ht="14.25">
      <c r="D32" s="9"/>
      <c r="E32" s="4"/>
      <c r="F32" s="4"/>
      <c r="G32" s="4"/>
      <c r="H32" s="4"/>
      <c r="I32" s="4"/>
      <c r="J32" s="9"/>
      <c r="K32" s="4"/>
      <c r="L32" s="4"/>
      <c r="M32" s="4"/>
      <c r="N32" s="4"/>
      <c r="O32" s="4"/>
      <c r="P32" s="4"/>
      <c r="Q32" s="9"/>
      <c r="R32" s="4"/>
      <c r="S32" s="4"/>
      <c r="T32" s="4"/>
    </row>
    <row r="34" ht="14.25">
      <c r="B34" s="13"/>
    </row>
    <row r="35" ht="14.25">
      <c r="B35" s="13"/>
    </row>
    <row r="36" ht="14.25">
      <c r="B36" s="13"/>
    </row>
    <row r="37" ht="14.25">
      <c r="B37" s="13"/>
    </row>
    <row r="38" ht="14.25">
      <c r="B38" s="13"/>
    </row>
    <row r="39" ht="14.25">
      <c r="B39" s="13"/>
    </row>
    <row r="40" ht="14.25">
      <c r="B40" s="13"/>
    </row>
    <row r="42" ht="14.25">
      <c r="B42" s="13"/>
    </row>
    <row r="43" ht="14.25">
      <c r="B43" s="13"/>
    </row>
    <row r="44" ht="14.25">
      <c r="B44" s="13"/>
    </row>
    <row r="45" ht="14.25">
      <c r="B45" s="13"/>
    </row>
    <row r="46" ht="14.25">
      <c r="B46" s="13"/>
    </row>
    <row r="47" ht="14.25">
      <c r="B47" s="13"/>
    </row>
    <row r="48" ht="14.25">
      <c r="B48" s="11"/>
    </row>
    <row r="49" ht="14.25">
      <c r="B49" s="1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Virmantas</dc:creator>
  <cp:keywords/>
  <dc:description/>
  <cp:lastModifiedBy>vkved</cp:lastModifiedBy>
  <cp:lastPrinted>2010-01-25T18:33:43Z</cp:lastPrinted>
  <dcterms:created xsi:type="dcterms:W3CDTF">2010-01-23T08:12:14Z</dcterms:created>
  <dcterms:modified xsi:type="dcterms:W3CDTF">2015-01-26T21:47:04Z</dcterms:modified>
  <cp:category/>
  <cp:version/>
  <cp:contentType/>
  <cp:contentStatus/>
</cp:coreProperties>
</file>