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3cb9536144e88741/Mokslai/Destymas/Studentai/2014/ruduo/"/>
    </mc:Choice>
  </mc:AlternateContent>
  <bookViews>
    <workbookView xWindow="0" yWindow="0" windowWidth="28800" windowHeight="13125"/>
  </bookViews>
  <sheets>
    <sheet name="FDM IIk Igr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5" i="1" l="1"/>
  <c r="AG5" i="1"/>
  <c r="AH5" i="1"/>
  <c r="AF13" i="1"/>
  <c r="AG13" i="1"/>
  <c r="AH13" i="1"/>
  <c r="AF48" i="1"/>
  <c r="AG48" i="1"/>
  <c r="AH48" i="1"/>
  <c r="AF19" i="1"/>
  <c r="AG19" i="1"/>
  <c r="AH19" i="1"/>
  <c r="AF44" i="1"/>
  <c r="AG44" i="1"/>
  <c r="AH44" i="1"/>
  <c r="AF11" i="1"/>
  <c r="AG11" i="1"/>
  <c r="AH11" i="1"/>
  <c r="AF16" i="1"/>
  <c r="AG16" i="1"/>
  <c r="AH16" i="1"/>
  <c r="AF27" i="1"/>
  <c r="AG27" i="1"/>
  <c r="AH27" i="1"/>
  <c r="AF23" i="1"/>
  <c r="AG23" i="1"/>
  <c r="AH23" i="1"/>
  <c r="AF41" i="1"/>
  <c r="AG41" i="1"/>
  <c r="AH41" i="1"/>
  <c r="AF49" i="1"/>
  <c r="AG49" i="1"/>
  <c r="AH49" i="1"/>
  <c r="AF50" i="1"/>
  <c r="AG50" i="1"/>
  <c r="AH50" i="1"/>
  <c r="AF20" i="1"/>
  <c r="AG20" i="1"/>
  <c r="AH20" i="1"/>
  <c r="AF42" i="1"/>
  <c r="AG42" i="1"/>
  <c r="AH42" i="1"/>
  <c r="AF43" i="1"/>
  <c r="AG43" i="1"/>
  <c r="AH43" i="1"/>
  <c r="AF51" i="1"/>
  <c r="AG51" i="1"/>
  <c r="AH51" i="1"/>
  <c r="AF9" i="1"/>
  <c r="AG9" i="1"/>
  <c r="AH9" i="1"/>
  <c r="AF33" i="1"/>
  <c r="AG33" i="1"/>
  <c r="AH33" i="1"/>
  <c r="AF24" i="1"/>
  <c r="AG24" i="1"/>
  <c r="AH24" i="1"/>
  <c r="AF12" i="1"/>
  <c r="AG12" i="1"/>
  <c r="AH12" i="1"/>
  <c r="AF52" i="1"/>
  <c r="AG52" i="1"/>
  <c r="AH52" i="1"/>
  <c r="AF7" i="1"/>
  <c r="AG7" i="1"/>
  <c r="AH7" i="1"/>
  <c r="AF25" i="1"/>
  <c r="AG25" i="1"/>
  <c r="AH25" i="1"/>
  <c r="AF38" i="1"/>
  <c r="AG38" i="1"/>
  <c r="AH38" i="1"/>
  <c r="AF26" i="1"/>
  <c r="AG26" i="1"/>
  <c r="AH26" i="1"/>
  <c r="AF6" i="1"/>
  <c r="AG6" i="1"/>
  <c r="AH6" i="1"/>
  <c r="AF34" i="1"/>
  <c r="AG34" i="1"/>
  <c r="AH34" i="1"/>
  <c r="AF39" i="1"/>
  <c r="AG39" i="1"/>
  <c r="AH39" i="1"/>
  <c r="AF29" i="1"/>
  <c r="AG29" i="1"/>
  <c r="AH29" i="1"/>
  <c r="AF31" i="1"/>
  <c r="AG31" i="1"/>
  <c r="AH31" i="1"/>
  <c r="AF36" i="1"/>
  <c r="AG36" i="1"/>
  <c r="AH36" i="1"/>
  <c r="AF47" i="1"/>
  <c r="AG47" i="1"/>
  <c r="AH47" i="1"/>
  <c r="AF17" i="1"/>
  <c r="AG17" i="1"/>
  <c r="AH17" i="1"/>
  <c r="AF37" i="1"/>
  <c r="AG37" i="1"/>
  <c r="AH37" i="1"/>
  <c r="AF45" i="1"/>
  <c r="AG45" i="1"/>
  <c r="AH45" i="1"/>
  <c r="AF18" i="1"/>
  <c r="AG18" i="1"/>
  <c r="AH18" i="1"/>
  <c r="AF32" i="1"/>
  <c r="AG32" i="1"/>
  <c r="AH32" i="1"/>
  <c r="AF30" i="1"/>
  <c r="AG30" i="1"/>
  <c r="AH30" i="1"/>
  <c r="AF40" i="1"/>
  <c r="AG40" i="1"/>
  <c r="AH40" i="1"/>
  <c r="AF53" i="1"/>
  <c r="AG53" i="1"/>
  <c r="AH53" i="1"/>
  <c r="AF10" i="1"/>
  <c r="AG10" i="1"/>
  <c r="AH10" i="1"/>
  <c r="AF46" i="1"/>
  <c r="AG46" i="1"/>
  <c r="AH46" i="1"/>
  <c r="AF8" i="1"/>
  <c r="AG8" i="1"/>
  <c r="AH8" i="1"/>
  <c r="AF54" i="1"/>
  <c r="AG54" i="1"/>
  <c r="AH54" i="1"/>
  <c r="AF15" i="1"/>
  <c r="AG15" i="1"/>
  <c r="AH15" i="1"/>
  <c r="AF35" i="1"/>
  <c r="AG35" i="1"/>
  <c r="AH35" i="1"/>
  <c r="AF21" i="1"/>
  <c r="AG21" i="1"/>
  <c r="AH21" i="1"/>
  <c r="AF55" i="1"/>
  <c r="AG55" i="1"/>
  <c r="AH55" i="1"/>
  <c r="AF14" i="1"/>
  <c r="AG14" i="1"/>
  <c r="AH14" i="1"/>
  <c r="AF56" i="1"/>
  <c r="AG56" i="1"/>
  <c r="AH56" i="1"/>
  <c r="AF28" i="1"/>
  <c r="AG28" i="1"/>
  <c r="AH28" i="1"/>
  <c r="AF57" i="1"/>
  <c r="AG57" i="1"/>
  <c r="AH57" i="1"/>
  <c r="AF22" i="1"/>
  <c r="AG22" i="1"/>
  <c r="AH22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9" i="1"/>
  <c r="C58" i="1"/>
  <c r="S22" i="1"/>
  <c r="S57" i="1"/>
  <c r="S5" i="1"/>
  <c r="S28" i="1"/>
  <c r="S56" i="1"/>
  <c r="S14" i="1"/>
  <c r="S55" i="1"/>
  <c r="S21" i="1"/>
  <c r="S35" i="1"/>
  <c r="S15" i="1"/>
  <c r="S54" i="1"/>
  <c r="S8" i="1"/>
  <c r="S46" i="1"/>
  <c r="S10" i="1"/>
  <c r="S53" i="1"/>
  <c r="S40" i="1"/>
  <c r="S30" i="1"/>
  <c r="S32" i="1"/>
  <c r="S18" i="1"/>
  <c r="S45" i="1"/>
  <c r="S37" i="1"/>
  <c r="S17" i="1"/>
  <c r="S47" i="1"/>
  <c r="S36" i="1"/>
  <c r="S31" i="1"/>
  <c r="S29" i="1"/>
  <c r="S39" i="1"/>
  <c r="S34" i="1"/>
  <c r="S6" i="1"/>
  <c r="S26" i="1"/>
  <c r="S38" i="1"/>
  <c r="S25" i="1"/>
  <c r="S7" i="1"/>
  <c r="S52" i="1"/>
  <c r="S12" i="1"/>
  <c r="S24" i="1"/>
  <c r="S33" i="1"/>
  <c r="S9" i="1"/>
  <c r="S51" i="1"/>
  <c r="S43" i="1"/>
  <c r="S42" i="1"/>
  <c r="S20" i="1"/>
  <c r="S50" i="1"/>
  <c r="S49" i="1"/>
  <c r="S41" i="1"/>
  <c r="S23" i="1"/>
  <c r="S27" i="1"/>
  <c r="S16" i="1"/>
  <c r="S11" i="1"/>
  <c r="S44" i="1"/>
  <c r="S19" i="1"/>
  <c r="S48" i="1"/>
  <c r="S13" i="1"/>
</calcChain>
</file>

<file path=xl/sharedStrings.xml><?xml version="1.0" encoding="utf-8"?>
<sst xmlns="http://schemas.openxmlformats.org/spreadsheetml/2006/main" count="10" uniqueCount="10">
  <si>
    <t>K1 UŽDAVINIAI</t>
  </si>
  <si>
    <t>K2 UŽDAVINIAI</t>
  </si>
  <si>
    <t>K1</t>
  </si>
  <si>
    <t>K2</t>
  </si>
  <si>
    <t>Balų suma</t>
  </si>
  <si>
    <t>St. paž. nr.</t>
  </si>
  <si>
    <t>L</t>
  </si>
  <si>
    <t>Finansų ir draudimo matematika II kursas</t>
  </si>
  <si>
    <t>Vidurkis</t>
  </si>
  <si>
    <t>Mediana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</si>
</sst>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name val="Times New Roman"/>
      <family val="1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6" fillId="2" borderId="1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2" fontId="3" fillId="4" borderId="11" xfId="0" applyNumberFormat="1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center"/>
    </xf>
    <xf numFmtId="2" fontId="3" fillId="4" borderId="12" xfId="0" applyNumberFormat="1" applyFont="1" applyFill="1" applyBorder="1" applyAlignment="1">
      <alignment horizontal="center"/>
    </xf>
    <xf numFmtId="2" fontId="3" fillId="5" borderId="5" xfId="0" applyNumberFormat="1" applyFont="1" applyFill="1" applyBorder="1" applyAlignment="1">
      <alignment horizontal="center"/>
    </xf>
    <xf numFmtId="2" fontId="3" fillId="5" borderId="3" xfId="0" applyNumberFormat="1" applyFon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2" fontId="3" fillId="3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center"/>
    </xf>
    <xf numFmtId="0" fontId="6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9" fillId="6" borderId="4" xfId="0" applyNumberFormat="1" applyFont="1" applyFill="1" applyBorder="1" applyAlignment="1">
      <alignment horizontal="center" vertical="top" wrapText="1"/>
    </xf>
    <xf numFmtId="2" fontId="8" fillId="0" borderId="4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2" fontId="3" fillId="3" borderId="15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2" fontId="3" fillId="3" borderId="16" xfId="0" applyNumberFormat="1" applyFont="1" applyFill="1" applyBorder="1" applyAlignment="1">
      <alignment horizontal="center"/>
    </xf>
    <xf numFmtId="2" fontId="3" fillId="4" borderId="17" xfId="0" applyNumberFormat="1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/>
    </xf>
    <xf numFmtId="2" fontId="3" fillId="4" borderId="14" xfId="0" applyNumberFormat="1" applyFont="1" applyFill="1" applyBorder="1" applyAlignment="1">
      <alignment horizontal="center"/>
    </xf>
    <xf numFmtId="2" fontId="3" fillId="5" borderId="15" xfId="0" applyNumberFormat="1" applyFont="1" applyFill="1" applyBorder="1" applyAlignment="1">
      <alignment horizontal="center"/>
    </xf>
    <xf numFmtId="2" fontId="3" fillId="5" borderId="4" xfId="0" applyNumberFormat="1" applyFont="1" applyFill="1" applyBorder="1" applyAlignment="1">
      <alignment horizontal="center"/>
    </xf>
    <xf numFmtId="0" fontId="6" fillId="0" borderId="6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11">
    <dxf>
      <font>
        <b val="0"/>
        <condense val="0"/>
        <extend val="0"/>
        <sz val="12"/>
        <color indexed="10"/>
      </font>
      <fill>
        <patternFill patternType="solid">
          <fgColor indexed="53"/>
          <bgColor indexed="10"/>
        </patternFill>
      </fill>
    </dxf>
    <dxf>
      <font>
        <b val="0"/>
        <condense val="0"/>
        <extend val="0"/>
        <sz val="12"/>
        <color indexed="10"/>
      </font>
      <fill>
        <patternFill patternType="solid">
          <fgColor indexed="53"/>
          <bgColor indexed="10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b val="0"/>
        <condense val="0"/>
        <extend val="0"/>
        <sz val="12"/>
        <color indexed="10"/>
      </font>
      <fill>
        <patternFill patternType="solid">
          <fgColor indexed="53"/>
          <bgColor indexed="10"/>
        </patternFill>
      </fill>
    </dxf>
    <dxf>
      <font>
        <b val="0"/>
        <condense val="0"/>
        <extend val="0"/>
        <sz val="12"/>
        <color indexed="10"/>
      </font>
      <fill>
        <patternFill patternType="solid">
          <fgColor indexed="53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9"/>
  <sheetViews>
    <sheetView tabSelected="1" zoomScaleNormal="100" workbookViewId="0">
      <selection activeCell="H3" sqref="H3"/>
    </sheetView>
  </sheetViews>
  <sheetFormatPr defaultRowHeight="15" x14ac:dyDescent="0.25"/>
  <cols>
    <col min="2" max="2" width="15.85546875" style="25" customWidth="1"/>
    <col min="3" max="19" width="5.5703125" customWidth="1"/>
    <col min="20" max="25" width="7" customWidth="1"/>
    <col min="26" max="31" width="5.85546875" customWidth="1"/>
    <col min="34" max="34" width="11.5703125" customWidth="1"/>
  </cols>
  <sheetData>
    <row r="1" spans="1:34" ht="18.75" x14ac:dyDescent="0.3">
      <c r="A1" s="37" t="s">
        <v>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4" ht="19.5" thickBot="1" x14ac:dyDescent="0.35">
      <c r="A2" s="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32"/>
      <c r="R2" s="21"/>
      <c r="S2" s="20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4" ht="15.75" x14ac:dyDescent="0.25">
      <c r="T3" s="33" t="s">
        <v>0</v>
      </c>
      <c r="U3" s="34"/>
      <c r="V3" s="34"/>
      <c r="W3" s="34"/>
      <c r="X3" s="34"/>
      <c r="Y3" s="35"/>
      <c r="Z3" s="33" t="s">
        <v>1</v>
      </c>
      <c r="AA3" s="34"/>
      <c r="AB3" s="34"/>
      <c r="AC3" s="34"/>
      <c r="AD3" s="34"/>
      <c r="AE3" s="36"/>
    </row>
    <row r="4" spans="1:34" s="4" customFormat="1" ht="17.25" customHeight="1" x14ac:dyDescent="0.25">
      <c r="A4" s="3"/>
      <c r="B4" s="49" t="s">
        <v>5</v>
      </c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  <c r="O4" s="24">
        <v>13</v>
      </c>
      <c r="P4" s="24">
        <v>14</v>
      </c>
      <c r="Q4" s="24">
        <v>15</v>
      </c>
      <c r="R4" s="24">
        <v>16</v>
      </c>
      <c r="S4" s="24" t="s">
        <v>6</v>
      </c>
      <c r="T4" s="22">
        <v>1</v>
      </c>
      <c r="U4" s="6">
        <v>2</v>
      </c>
      <c r="V4" s="6">
        <v>3</v>
      </c>
      <c r="W4" s="6">
        <v>4</v>
      </c>
      <c r="X4" s="6">
        <v>5</v>
      </c>
      <c r="Y4" s="18">
        <v>6</v>
      </c>
      <c r="Z4" s="5">
        <v>1</v>
      </c>
      <c r="AA4" s="6">
        <v>2</v>
      </c>
      <c r="AB4" s="6">
        <v>3</v>
      </c>
      <c r="AC4" s="6">
        <v>4</v>
      </c>
      <c r="AD4" s="6">
        <v>5</v>
      </c>
      <c r="AE4" s="7">
        <v>6</v>
      </c>
      <c r="AF4" s="8" t="s">
        <v>2</v>
      </c>
      <c r="AG4" s="9" t="s">
        <v>3</v>
      </c>
      <c r="AH4" s="9" t="s">
        <v>4</v>
      </c>
    </row>
    <row r="5" spans="1:34" s="4" customFormat="1" ht="17.25" customHeight="1" x14ac:dyDescent="0.25">
      <c r="A5" s="2">
        <v>1</v>
      </c>
      <c r="B5" s="26">
        <v>1312961</v>
      </c>
      <c r="C5" s="28">
        <v>0</v>
      </c>
      <c r="D5" s="28"/>
      <c r="E5" s="28">
        <v>0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31">
        <f>COUNTIF(C5:R5,"=0")</f>
        <v>2</v>
      </c>
      <c r="T5" s="23">
        <v>2</v>
      </c>
      <c r="U5" s="10">
        <v>2</v>
      </c>
      <c r="V5" s="10">
        <v>2</v>
      </c>
      <c r="W5" s="10">
        <v>2</v>
      </c>
      <c r="X5" s="10">
        <v>2</v>
      </c>
      <c r="Y5" s="19">
        <v>1</v>
      </c>
      <c r="Z5" s="11">
        <v>1</v>
      </c>
      <c r="AA5" s="12">
        <v>2</v>
      </c>
      <c r="AB5" s="12">
        <v>2</v>
      </c>
      <c r="AC5" s="12">
        <v>2</v>
      </c>
      <c r="AD5" s="12">
        <v>2</v>
      </c>
      <c r="AE5" s="13">
        <v>2</v>
      </c>
      <c r="AF5" s="14">
        <f>SUM(T5:Y5)</f>
        <v>11</v>
      </c>
      <c r="AG5" s="14">
        <f>SUM(Z5:AE5)</f>
        <v>11</v>
      </c>
      <c r="AH5" s="15">
        <f>(AF5+AG5)/2</f>
        <v>11</v>
      </c>
    </row>
    <row r="6" spans="1:34" s="4" customFormat="1" ht="17.25" customHeight="1" x14ac:dyDescent="0.25">
      <c r="A6" s="2">
        <v>2</v>
      </c>
      <c r="B6" s="26">
        <v>1312941</v>
      </c>
      <c r="C6" s="28">
        <v>0</v>
      </c>
      <c r="D6" s="28"/>
      <c r="E6" s="28">
        <v>0</v>
      </c>
      <c r="F6" s="28"/>
      <c r="G6" s="28"/>
      <c r="H6" s="28"/>
      <c r="I6" s="28"/>
      <c r="J6" s="28">
        <v>-1</v>
      </c>
      <c r="K6" s="28"/>
      <c r="L6" s="28"/>
      <c r="M6" s="28"/>
      <c r="N6" s="28">
        <v>-1</v>
      </c>
      <c r="O6" s="28"/>
      <c r="P6" s="28"/>
      <c r="Q6" s="28"/>
      <c r="R6" s="28"/>
      <c r="S6" s="31">
        <f>COUNTIF(C6:R6,"=0")</f>
        <v>2</v>
      </c>
      <c r="T6" s="23">
        <v>1.75</v>
      </c>
      <c r="U6" s="10">
        <v>2</v>
      </c>
      <c r="V6" s="10">
        <v>2</v>
      </c>
      <c r="W6" s="10">
        <v>2</v>
      </c>
      <c r="X6" s="10">
        <v>1.5</v>
      </c>
      <c r="Y6" s="19">
        <v>1</v>
      </c>
      <c r="Z6" s="11">
        <v>1</v>
      </c>
      <c r="AA6" s="12">
        <v>1.5</v>
      </c>
      <c r="AB6" s="12">
        <v>2</v>
      </c>
      <c r="AC6" s="12">
        <v>2</v>
      </c>
      <c r="AD6" s="12">
        <v>2</v>
      </c>
      <c r="AE6" s="13">
        <v>2</v>
      </c>
      <c r="AF6" s="14">
        <f>SUM(T6:Y6)</f>
        <v>10.25</v>
      </c>
      <c r="AG6" s="14">
        <f>SUM(Z6:AE6)</f>
        <v>10.5</v>
      </c>
      <c r="AH6" s="15">
        <f>(AF6+AG6)/2</f>
        <v>10.375</v>
      </c>
    </row>
    <row r="7" spans="1:34" s="4" customFormat="1" ht="17.25" customHeight="1" x14ac:dyDescent="0.25">
      <c r="A7" s="2">
        <v>3</v>
      </c>
      <c r="B7" s="26">
        <v>1312959</v>
      </c>
      <c r="C7" s="28">
        <v>0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>
        <v>0</v>
      </c>
      <c r="O7" s="28"/>
      <c r="P7" s="28"/>
      <c r="Q7" s="28"/>
      <c r="R7" s="28"/>
      <c r="S7" s="31">
        <f>COUNTIF(C7:R7,"=0")</f>
        <v>2</v>
      </c>
      <c r="T7" s="23">
        <v>2</v>
      </c>
      <c r="U7" s="10">
        <v>2</v>
      </c>
      <c r="V7" s="10">
        <v>2</v>
      </c>
      <c r="W7" s="10">
        <v>2</v>
      </c>
      <c r="X7" s="10">
        <v>1</v>
      </c>
      <c r="Y7" s="19">
        <v>1</v>
      </c>
      <c r="Z7" s="11">
        <v>0.25</v>
      </c>
      <c r="AA7" s="12">
        <v>1</v>
      </c>
      <c r="AB7" s="12">
        <v>2</v>
      </c>
      <c r="AC7" s="12">
        <v>2</v>
      </c>
      <c r="AD7" s="12">
        <v>2</v>
      </c>
      <c r="AE7" s="13">
        <v>2</v>
      </c>
      <c r="AF7" s="14">
        <f>SUM(T7:Y7)</f>
        <v>10</v>
      </c>
      <c r="AG7" s="14">
        <f>SUM(Z7:AE7)</f>
        <v>9.25</v>
      </c>
      <c r="AH7" s="15">
        <f>(AF7+AG7)/2</f>
        <v>9.625</v>
      </c>
    </row>
    <row r="8" spans="1:34" s="4" customFormat="1" ht="17.25" customHeight="1" x14ac:dyDescent="0.25">
      <c r="A8" s="2">
        <v>4</v>
      </c>
      <c r="B8" s="26">
        <v>1312952</v>
      </c>
      <c r="C8" s="28">
        <v>0</v>
      </c>
      <c r="D8" s="28"/>
      <c r="E8" s="28"/>
      <c r="F8" s="28">
        <v>-1</v>
      </c>
      <c r="G8" s="28"/>
      <c r="H8" s="28"/>
      <c r="I8" s="28">
        <v>0</v>
      </c>
      <c r="J8" s="28">
        <v>-1</v>
      </c>
      <c r="K8" s="28"/>
      <c r="L8" s="28"/>
      <c r="M8" s="28">
        <v>0</v>
      </c>
      <c r="N8" s="28"/>
      <c r="O8" s="28"/>
      <c r="P8" s="28"/>
      <c r="Q8" s="28"/>
      <c r="R8" s="28"/>
      <c r="S8" s="31">
        <f>COUNTIF(C8:R8,"=0")</f>
        <v>3</v>
      </c>
      <c r="T8" s="23">
        <v>2</v>
      </c>
      <c r="U8" s="10">
        <v>2</v>
      </c>
      <c r="V8" s="10">
        <v>2</v>
      </c>
      <c r="W8" s="10">
        <v>2</v>
      </c>
      <c r="X8" s="10">
        <v>0</v>
      </c>
      <c r="Y8" s="19">
        <v>1</v>
      </c>
      <c r="Z8" s="11">
        <v>1</v>
      </c>
      <c r="AA8" s="12">
        <v>1.5</v>
      </c>
      <c r="AB8" s="12">
        <v>1.5</v>
      </c>
      <c r="AC8" s="12">
        <v>0</v>
      </c>
      <c r="AD8" s="12">
        <v>2</v>
      </c>
      <c r="AE8" s="13">
        <v>2</v>
      </c>
      <c r="AF8" s="14">
        <f>SUM(T8:Y8)</f>
        <v>9</v>
      </c>
      <c r="AG8" s="14">
        <f>SUM(Z8:AE8)</f>
        <v>8</v>
      </c>
      <c r="AH8" s="15">
        <f>(AF8+AG8)/2</f>
        <v>8.5</v>
      </c>
    </row>
    <row r="9" spans="1:34" s="4" customFormat="1" ht="17.25" customHeight="1" x14ac:dyDescent="0.25">
      <c r="A9" s="2">
        <v>5</v>
      </c>
      <c r="B9" s="26">
        <v>1312969</v>
      </c>
      <c r="C9" s="28">
        <v>0</v>
      </c>
      <c r="D9" s="28"/>
      <c r="E9" s="28"/>
      <c r="F9" s="28"/>
      <c r="G9" s="28"/>
      <c r="H9" s="28"/>
      <c r="I9" s="28"/>
      <c r="J9" s="28"/>
      <c r="K9" s="28"/>
      <c r="L9" s="28"/>
      <c r="M9" s="28">
        <v>-1</v>
      </c>
      <c r="N9" s="28"/>
      <c r="O9" s="28"/>
      <c r="P9" s="28"/>
      <c r="Q9" s="28">
        <v>0</v>
      </c>
      <c r="R9" s="28"/>
      <c r="S9" s="31">
        <f>COUNTIF(C9:R9,"=0")</f>
        <v>2</v>
      </c>
      <c r="T9" s="23">
        <v>2</v>
      </c>
      <c r="U9" s="10">
        <v>2</v>
      </c>
      <c r="V9" s="10">
        <v>1</v>
      </c>
      <c r="W9" s="10">
        <v>2</v>
      </c>
      <c r="X9" s="10">
        <v>0.5</v>
      </c>
      <c r="Y9" s="19">
        <v>1</v>
      </c>
      <c r="Z9" s="11">
        <v>0.5</v>
      </c>
      <c r="AA9" s="12">
        <v>1.5</v>
      </c>
      <c r="AB9" s="12">
        <v>2</v>
      </c>
      <c r="AC9" s="12">
        <v>0</v>
      </c>
      <c r="AD9" s="12">
        <v>2</v>
      </c>
      <c r="AE9" s="13">
        <v>2</v>
      </c>
      <c r="AF9" s="14">
        <f>SUM(T9:Y9)</f>
        <v>8.5</v>
      </c>
      <c r="AG9" s="14">
        <f>SUM(Z9:AE9)</f>
        <v>8</v>
      </c>
      <c r="AH9" s="15">
        <f>(AF9+AG9)/2</f>
        <v>8.25</v>
      </c>
    </row>
    <row r="10" spans="1:34" s="4" customFormat="1" ht="17.25" customHeight="1" x14ac:dyDescent="0.25">
      <c r="A10" s="2">
        <v>6</v>
      </c>
      <c r="B10" s="26">
        <v>1312958</v>
      </c>
      <c r="C10" s="28"/>
      <c r="D10" s="28">
        <v>-1</v>
      </c>
      <c r="E10" s="28"/>
      <c r="F10" s="28"/>
      <c r="G10" s="28"/>
      <c r="H10" s="28">
        <v>-1</v>
      </c>
      <c r="I10" s="28">
        <v>0</v>
      </c>
      <c r="J10" s="28"/>
      <c r="K10" s="28"/>
      <c r="L10" s="28"/>
      <c r="M10" s="28"/>
      <c r="N10" s="28">
        <v>-1</v>
      </c>
      <c r="O10" s="28">
        <v>-1</v>
      </c>
      <c r="P10" s="28"/>
      <c r="Q10" s="28">
        <v>0</v>
      </c>
      <c r="R10" s="28">
        <v>-1</v>
      </c>
      <c r="S10" s="31">
        <f>COUNTIF(C10:R10,"=0")</f>
        <v>2</v>
      </c>
      <c r="T10" s="23">
        <v>2</v>
      </c>
      <c r="U10" s="10">
        <v>2</v>
      </c>
      <c r="V10" s="10">
        <v>1</v>
      </c>
      <c r="W10" s="10">
        <v>2</v>
      </c>
      <c r="X10" s="10">
        <v>0.5</v>
      </c>
      <c r="Y10" s="19">
        <v>1</v>
      </c>
      <c r="Z10" s="11">
        <v>0.5</v>
      </c>
      <c r="AA10" s="12">
        <v>1.5</v>
      </c>
      <c r="AB10" s="12">
        <v>1</v>
      </c>
      <c r="AC10" s="12">
        <v>0</v>
      </c>
      <c r="AD10" s="12">
        <v>1.5</v>
      </c>
      <c r="AE10" s="13">
        <v>2</v>
      </c>
      <c r="AF10" s="14">
        <f>SUM(T10:Y10)</f>
        <v>8.5</v>
      </c>
      <c r="AG10" s="14">
        <f>SUM(Z10:AE10)</f>
        <v>6.5</v>
      </c>
      <c r="AH10" s="15">
        <f>(AF10+AG10)/2</f>
        <v>7.5</v>
      </c>
    </row>
    <row r="11" spans="1:34" s="4" customFormat="1" ht="17.25" customHeight="1" x14ac:dyDescent="0.25">
      <c r="A11" s="2">
        <v>7</v>
      </c>
      <c r="B11" s="26">
        <v>1312955</v>
      </c>
      <c r="C11" s="28"/>
      <c r="D11" s="28">
        <v>-1</v>
      </c>
      <c r="E11" s="28"/>
      <c r="F11" s="28"/>
      <c r="G11" s="28"/>
      <c r="H11" s="28"/>
      <c r="I11" s="28">
        <v>0</v>
      </c>
      <c r="J11" s="28"/>
      <c r="K11" s="28"/>
      <c r="L11" s="28"/>
      <c r="M11" s="28"/>
      <c r="N11" s="28"/>
      <c r="O11" s="28"/>
      <c r="P11" s="28"/>
      <c r="Q11" s="28"/>
      <c r="R11" s="28"/>
      <c r="S11" s="31">
        <f>COUNTIF(C11:R11,"=0")</f>
        <v>1</v>
      </c>
      <c r="T11" s="23">
        <v>1.75</v>
      </c>
      <c r="U11" s="10">
        <v>2</v>
      </c>
      <c r="V11" s="10">
        <v>1</v>
      </c>
      <c r="W11" s="10">
        <v>1</v>
      </c>
      <c r="X11" s="10">
        <v>1.5</v>
      </c>
      <c r="Y11" s="19">
        <v>0.5</v>
      </c>
      <c r="Z11" s="11">
        <v>0.5</v>
      </c>
      <c r="AA11" s="12">
        <v>1</v>
      </c>
      <c r="AB11" s="12">
        <v>1.5</v>
      </c>
      <c r="AC11" s="12"/>
      <c r="AD11" s="12">
        <v>2</v>
      </c>
      <c r="AE11" s="13">
        <v>1.5</v>
      </c>
      <c r="AF11" s="14">
        <f>SUM(T11:Y11)</f>
        <v>7.75</v>
      </c>
      <c r="AG11" s="14">
        <f>SUM(Z11:AE11)</f>
        <v>6.5</v>
      </c>
      <c r="AH11" s="15">
        <f>(AF11+AG11)/2</f>
        <v>7.125</v>
      </c>
    </row>
    <row r="12" spans="1:34" s="4" customFormat="1" ht="17.25" customHeight="1" x14ac:dyDescent="0.25">
      <c r="A12" s="2">
        <v>8</v>
      </c>
      <c r="B12" s="26">
        <v>1312975</v>
      </c>
      <c r="C12" s="28"/>
      <c r="D12" s="28"/>
      <c r="E12" s="28"/>
      <c r="F12" s="28"/>
      <c r="G12" s="28"/>
      <c r="H12" s="28"/>
      <c r="I12" s="28">
        <v>0</v>
      </c>
      <c r="J12" s="28"/>
      <c r="K12" s="28"/>
      <c r="L12" s="28"/>
      <c r="M12" s="28"/>
      <c r="N12" s="28"/>
      <c r="O12" s="28"/>
      <c r="P12" s="28"/>
      <c r="Q12" s="28"/>
      <c r="R12" s="28"/>
      <c r="S12" s="31">
        <f>COUNTIF(C12:R12,"=0")</f>
        <v>1</v>
      </c>
      <c r="T12" s="23">
        <v>2</v>
      </c>
      <c r="U12" s="10">
        <v>2</v>
      </c>
      <c r="V12" s="10">
        <v>0.5</v>
      </c>
      <c r="W12" s="10">
        <v>1</v>
      </c>
      <c r="X12" s="10">
        <v>1.5</v>
      </c>
      <c r="Y12" s="19">
        <v>0.5</v>
      </c>
      <c r="Z12" s="11">
        <v>0.5</v>
      </c>
      <c r="AA12" s="12">
        <v>1.5</v>
      </c>
      <c r="AB12" s="12">
        <v>1.5</v>
      </c>
      <c r="AC12" s="12">
        <v>0</v>
      </c>
      <c r="AD12" s="12">
        <v>1</v>
      </c>
      <c r="AE12" s="13">
        <v>2</v>
      </c>
      <c r="AF12" s="14">
        <f>SUM(T12:Y12)</f>
        <v>7.5</v>
      </c>
      <c r="AG12" s="14">
        <f>SUM(Z12:AE12)</f>
        <v>6.5</v>
      </c>
      <c r="AH12" s="15">
        <f>(AF12+AG12)/2</f>
        <v>7</v>
      </c>
    </row>
    <row r="13" spans="1:34" s="4" customFormat="1" ht="17.25" customHeight="1" x14ac:dyDescent="0.25">
      <c r="A13" s="2">
        <v>9</v>
      </c>
      <c r="B13" s="26">
        <v>1312978</v>
      </c>
      <c r="C13" s="28">
        <v>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>
        <v>0</v>
      </c>
      <c r="P13" s="28"/>
      <c r="Q13" s="28"/>
      <c r="R13" s="28"/>
      <c r="S13" s="31">
        <f>COUNTIF(C13:R13,"=0")</f>
        <v>2</v>
      </c>
      <c r="T13" s="23">
        <v>2</v>
      </c>
      <c r="U13" s="10">
        <v>2</v>
      </c>
      <c r="V13" s="10">
        <v>1.5</v>
      </c>
      <c r="W13" s="10">
        <v>1</v>
      </c>
      <c r="X13" s="10">
        <v>0</v>
      </c>
      <c r="Y13" s="19">
        <v>0.5</v>
      </c>
      <c r="Z13" s="11">
        <v>0.25</v>
      </c>
      <c r="AA13" s="12">
        <v>1.5</v>
      </c>
      <c r="AB13" s="12">
        <v>1.25</v>
      </c>
      <c r="AC13" s="12"/>
      <c r="AD13" s="12">
        <v>1.75</v>
      </c>
      <c r="AE13" s="13">
        <v>2</v>
      </c>
      <c r="AF13" s="14">
        <f>SUM(T13:Y13)</f>
        <v>7</v>
      </c>
      <c r="AG13" s="14">
        <f>SUM(Z13:AE13)</f>
        <v>6.75</v>
      </c>
      <c r="AH13" s="15">
        <f>(AF13+AG13)/2</f>
        <v>6.875</v>
      </c>
    </row>
    <row r="14" spans="1:34" s="4" customFormat="1" ht="17.25" customHeight="1" x14ac:dyDescent="0.25">
      <c r="A14" s="2">
        <v>10</v>
      </c>
      <c r="B14" s="26">
        <v>1312945</v>
      </c>
      <c r="C14" s="28"/>
      <c r="D14" s="28">
        <v>-1</v>
      </c>
      <c r="E14" s="28"/>
      <c r="F14" s="28"/>
      <c r="G14" s="28"/>
      <c r="H14" s="28"/>
      <c r="I14" s="28"/>
      <c r="J14" s="28"/>
      <c r="K14" s="28"/>
      <c r="L14" s="28"/>
      <c r="M14" s="28"/>
      <c r="N14" s="28">
        <v>0</v>
      </c>
      <c r="O14" s="28"/>
      <c r="P14" s="28">
        <v>0</v>
      </c>
      <c r="Q14" s="28"/>
      <c r="R14" s="28"/>
      <c r="S14" s="31">
        <f>COUNTIF(C14:R14,"=0")</f>
        <v>2</v>
      </c>
      <c r="T14" s="23">
        <v>2</v>
      </c>
      <c r="U14" s="10">
        <v>2</v>
      </c>
      <c r="V14" s="10">
        <v>1</v>
      </c>
      <c r="W14" s="10">
        <v>0.75</v>
      </c>
      <c r="X14" s="10">
        <v>0</v>
      </c>
      <c r="Y14" s="19">
        <v>1</v>
      </c>
      <c r="Z14" s="11">
        <v>0.75</v>
      </c>
      <c r="AA14" s="12">
        <v>1</v>
      </c>
      <c r="AB14" s="12">
        <v>1.5</v>
      </c>
      <c r="AC14" s="12"/>
      <c r="AD14" s="12">
        <v>1.75</v>
      </c>
      <c r="AE14" s="13">
        <v>2</v>
      </c>
      <c r="AF14" s="14">
        <f>SUM(T14:Y14)</f>
        <v>6.75</v>
      </c>
      <c r="AG14" s="14">
        <f>SUM(Z14:AE14)</f>
        <v>7</v>
      </c>
      <c r="AH14" s="15">
        <f>(AF14+AG14)/2</f>
        <v>6.875</v>
      </c>
    </row>
    <row r="15" spans="1:34" s="4" customFormat="1" ht="17.25" customHeight="1" x14ac:dyDescent="0.25">
      <c r="A15" s="2">
        <v>11</v>
      </c>
      <c r="B15" s="26">
        <v>1312990</v>
      </c>
      <c r="C15" s="28"/>
      <c r="D15" s="28"/>
      <c r="E15" s="28">
        <v>0</v>
      </c>
      <c r="F15" s="28"/>
      <c r="G15" s="28"/>
      <c r="H15" s="28"/>
      <c r="I15" s="28">
        <v>0</v>
      </c>
      <c r="J15" s="28"/>
      <c r="K15" s="28"/>
      <c r="L15" s="28"/>
      <c r="M15" s="28"/>
      <c r="N15" s="28"/>
      <c r="O15" s="28">
        <v>0</v>
      </c>
      <c r="P15" s="28">
        <v>-1</v>
      </c>
      <c r="Q15" s="28"/>
      <c r="R15" s="28"/>
      <c r="S15" s="31">
        <f>COUNTIF(C15:R15,"=0")</f>
        <v>3</v>
      </c>
      <c r="T15" s="23">
        <v>2</v>
      </c>
      <c r="U15" s="10">
        <v>2</v>
      </c>
      <c r="V15" s="10">
        <v>0</v>
      </c>
      <c r="W15" s="10">
        <v>2</v>
      </c>
      <c r="X15" s="10">
        <v>0.5</v>
      </c>
      <c r="Y15" s="19">
        <v>1</v>
      </c>
      <c r="Z15" s="11">
        <v>1</v>
      </c>
      <c r="AA15" s="12">
        <v>1.5</v>
      </c>
      <c r="AB15" s="12">
        <v>1</v>
      </c>
      <c r="AC15" s="12"/>
      <c r="AD15" s="12">
        <v>2</v>
      </c>
      <c r="AE15" s="13">
        <v>0.5</v>
      </c>
      <c r="AF15" s="14">
        <f>SUM(T15:Y15)</f>
        <v>7.5</v>
      </c>
      <c r="AG15" s="14">
        <f>SUM(Z15:AE15)</f>
        <v>6</v>
      </c>
      <c r="AH15" s="15">
        <f>(AF15+AG15)/2</f>
        <v>6.75</v>
      </c>
    </row>
    <row r="16" spans="1:34" s="4" customFormat="1" ht="17.25" customHeight="1" x14ac:dyDescent="0.25">
      <c r="A16" s="2">
        <v>12</v>
      </c>
      <c r="B16" s="26">
        <v>1312950</v>
      </c>
      <c r="C16" s="28">
        <v>-1</v>
      </c>
      <c r="D16" s="28">
        <v>-1</v>
      </c>
      <c r="E16" s="28">
        <v>-1</v>
      </c>
      <c r="F16" s="28">
        <v>-1</v>
      </c>
      <c r="G16" s="28"/>
      <c r="H16" s="28"/>
      <c r="I16" s="28">
        <v>0</v>
      </c>
      <c r="J16" s="28"/>
      <c r="K16" s="28"/>
      <c r="L16" s="28"/>
      <c r="M16" s="28"/>
      <c r="N16" s="28">
        <v>-1</v>
      </c>
      <c r="O16" s="28">
        <v>-1</v>
      </c>
      <c r="P16" s="28"/>
      <c r="Q16" s="28"/>
      <c r="R16" s="28"/>
      <c r="S16" s="31">
        <f>COUNTIF(C16:R16,"=0")</f>
        <v>1</v>
      </c>
      <c r="T16" s="23">
        <v>2</v>
      </c>
      <c r="U16" s="10">
        <v>2</v>
      </c>
      <c r="V16" s="10">
        <v>1</v>
      </c>
      <c r="W16" s="10">
        <v>1.5</v>
      </c>
      <c r="X16" s="10">
        <v>0.5</v>
      </c>
      <c r="Y16" s="19">
        <v>0.5</v>
      </c>
      <c r="Z16" s="11">
        <v>0.75</v>
      </c>
      <c r="AA16" s="12">
        <v>1.5</v>
      </c>
      <c r="AB16" s="12">
        <v>0.75</v>
      </c>
      <c r="AC16" s="12">
        <v>0</v>
      </c>
      <c r="AD16" s="12">
        <v>2</v>
      </c>
      <c r="AE16" s="13">
        <v>0.25</v>
      </c>
      <c r="AF16" s="14">
        <f>SUM(T16:Y16)</f>
        <v>7.5</v>
      </c>
      <c r="AG16" s="14">
        <f>SUM(Z16:AE16)</f>
        <v>5.25</v>
      </c>
      <c r="AH16" s="15">
        <f>(AF16+AG16)/2</f>
        <v>6.375</v>
      </c>
    </row>
    <row r="17" spans="1:34" s="4" customFormat="1" ht="17.25" customHeight="1" x14ac:dyDescent="0.25">
      <c r="A17" s="2">
        <v>13</v>
      </c>
      <c r="B17" s="26">
        <v>1312947</v>
      </c>
      <c r="C17" s="28">
        <v>0</v>
      </c>
      <c r="D17" s="28">
        <v>-1</v>
      </c>
      <c r="E17" s="28"/>
      <c r="F17" s="28"/>
      <c r="G17" s="28"/>
      <c r="H17" s="28"/>
      <c r="I17" s="28">
        <v>0</v>
      </c>
      <c r="J17" s="28"/>
      <c r="K17" s="28"/>
      <c r="L17" s="28"/>
      <c r="M17" s="28"/>
      <c r="N17" s="28">
        <v>-1</v>
      </c>
      <c r="O17" s="28"/>
      <c r="P17" s="28"/>
      <c r="Q17" s="28"/>
      <c r="R17" s="28"/>
      <c r="S17" s="31">
        <f>COUNTIF(C17:R17,"=0")</f>
        <v>2</v>
      </c>
      <c r="T17" s="23">
        <v>2</v>
      </c>
      <c r="U17" s="10">
        <v>0.5</v>
      </c>
      <c r="V17" s="10">
        <v>0</v>
      </c>
      <c r="W17" s="10">
        <v>2</v>
      </c>
      <c r="X17" s="10">
        <v>1</v>
      </c>
      <c r="Y17" s="19">
        <v>1</v>
      </c>
      <c r="Z17" s="11">
        <v>0.75</v>
      </c>
      <c r="AA17" s="12">
        <v>1</v>
      </c>
      <c r="AB17" s="12">
        <v>1</v>
      </c>
      <c r="AC17" s="12">
        <v>0</v>
      </c>
      <c r="AD17" s="12">
        <v>2</v>
      </c>
      <c r="AE17" s="13">
        <v>1.5</v>
      </c>
      <c r="AF17" s="14">
        <f>SUM(T17:Y17)</f>
        <v>6.5</v>
      </c>
      <c r="AG17" s="14">
        <f>SUM(Z17:AE17)</f>
        <v>6.25</v>
      </c>
      <c r="AH17" s="15">
        <f>(AF17+AG17)/2</f>
        <v>6.375</v>
      </c>
    </row>
    <row r="18" spans="1:34" s="4" customFormat="1" ht="17.25" customHeight="1" x14ac:dyDescent="0.25">
      <c r="A18" s="2">
        <v>14</v>
      </c>
      <c r="B18" s="26">
        <v>1312968</v>
      </c>
      <c r="C18" s="28"/>
      <c r="D18" s="28">
        <v>-1</v>
      </c>
      <c r="E18" s="28"/>
      <c r="F18" s="28"/>
      <c r="G18" s="28"/>
      <c r="H18" s="28"/>
      <c r="I18" s="28">
        <v>0</v>
      </c>
      <c r="J18" s="28"/>
      <c r="K18" s="28"/>
      <c r="L18" s="28"/>
      <c r="M18" s="28"/>
      <c r="N18" s="28"/>
      <c r="O18" s="28">
        <v>-1</v>
      </c>
      <c r="P18" s="28"/>
      <c r="Q18" s="28">
        <v>0</v>
      </c>
      <c r="R18" s="28"/>
      <c r="S18" s="31">
        <f>COUNTIF(C18:R18,"=0")</f>
        <v>2</v>
      </c>
      <c r="T18" s="23">
        <v>0.5</v>
      </c>
      <c r="U18" s="10">
        <v>2</v>
      </c>
      <c r="V18" s="10">
        <v>1</v>
      </c>
      <c r="W18" s="10">
        <v>1</v>
      </c>
      <c r="X18" s="10"/>
      <c r="Y18" s="19">
        <v>1</v>
      </c>
      <c r="Z18" s="11">
        <v>0.75</v>
      </c>
      <c r="AA18" s="12">
        <v>1</v>
      </c>
      <c r="AB18" s="12">
        <v>1.5</v>
      </c>
      <c r="AC18" s="12"/>
      <c r="AD18" s="12">
        <v>1.5</v>
      </c>
      <c r="AE18" s="13">
        <v>2</v>
      </c>
      <c r="AF18" s="14">
        <f>SUM(T18:Y18)</f>
        <v>5.5</v>
      </c>
      <c r="AG18" s="14">
        <f>SUM(Z18:AE18)</f>
        <v>6.75</v>
      </c>
      <c r="AH18" s="15">
        <f>(AF18+AG18)/2</f>
        <v>6.125</v>
      </c>
    </row>
    <row r="19" spans="1:34" s="4" customFormat="1" ht="17.25" customHeight="1" x14ac:dyDescent="0.25">
      <c r="A19" s="2">
        <v>15</v>
      </c>
      <c r="B19" s="26">
        <v>1312956</v>
      </c>
      <c r="C19" s="28"/>
      <c r="D19" s="28">
        <v>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>
        <v>0</v>
      </c>
      <c r="P19" s="28"/>
      <c r="Q19" s="28"/>
      <c r="R19" s="28">
        <v>0</v>
      </c>
      <c r="S19" s="31">
        <f>COUNTIF(C19:R19,"=0")</f>
        <v>3</v>
      </c>
      <c r="T19" s="23">
        <v>2</v>
      </c>
      <c r="U19" s="10">
        <v>2</v>
      </c>
      <c r="V19" s="10">
        <v>0</v>
      </c>
      <c r="W19" s="10">
        <v>1</v>
      </c>
      <c r="X19" s="10">
        <v>0.5</v>
      </c>
      <c r="Y19" s="19">
        <v>0</v>
      </c>
      <c r="Z19" s="11">
        <v>0.5</v>
      </c>
      <c r="AA19" s="12">
        <v>1</v>
      </c>
      <c r="AB19" s="12">
        <v>1</v>
      </c>
      <c r="AC19" s="12">
        <v>2</v>
      </c>
      <c r="AD19" s="12">
        <v>1.5</v>
      </c>
      <c r="AE19" s="13">
        <v>0.5</v>
      </c>
      <c r="AF19" s="14">
        <f>SUM(T19:Y19)</f>
        <v>5.5</v>
      </c>
      <c r="AG19" s="14">
        <f>SUM(Z19:AE19)</f>
        <v>6.5</v>
      </c>
      <c r="AH19" s="15">
        <f>(AF19+AG19)/2</f>
        <v>6</v>
      </c>
    </row>
    <row r="20" spans="1:34" s="4" customFormat="1" ht="17.25" customHeight="1" x14ac:dyDescent="0.25">
      <c r="A20" s="2">
        <v>16</v>
      </c>
      <c r="B20" s="26">
        <v>1312973</v>
      </c>
      <c r="C20" s="28">
        <v>0</v>
      </c>
      <c r="D20" s="28"/>
      <c r="E20" s="28"/>
      <c r="F20" s="28"/>
      <c r="G20" s="28"/>
      <c r="H20" s="28"/>
      <c r="I20" s="28">
        <v>-1</v>
      </c>
      <c r="J20" s="28"/>
      <c r="K20" s="28"/>
      <c r="L20" s="28"/>
      <c r="M20" s="28"/>
      <c r="N20" s="28"/>
      <c r="O20" s="28"/>
      <c r="P20" s="28"/>
      <c r="Q20" s="28"/>
      <c r="R20" s="28"/>
      <c r="S20" s="31">
        <f>COUNTIF(C20:R20,"=0")</f>
        <v>1</v>
      </c>
      <c r="T20" s="23">
        <v>2</v>
      </c>
      <c r="U20" s="10">
        <v>2</v>
      </c>
      <c r="V20" s="10">
        <v>1</v>
      </c>
      <c r="W20" s="10">
        <v>1</v>
      </c>
      <c r="X20" s="10">
        <v>0.5</v>
      </c>
      <c r="Y20" s="19">
        <v>0</v>
      </c>
      <c r="Z20" s="11">
        <v>0.25</v>
      </c>
      <c r="AA20" s="12">
        <v>0.75</v>
      </c>
      <c r="AB20" s="12">
        <v>0.5</v>
      </c>
      <c r="AC20" s="12"/>
      <c r="AD20" s="12">
        <v>2</v>
      </c>
      <c r="AE20" s="13">
        <v>2</v>
      </c>
      <c r="AF20" s="14">
        <f>SUM(T20:Y20)</f>
        <v>6.5</v>
      </c>
      <c r="AG20" s="14">
        <f>SUM(Z20:AE20)</f>
        <v>5.5</v>
      </c>
      <c r="AH20" s="15">
        <f>(AF20+AG20)/2</f>
        <v>6</v>
      </c>
    </row>
    <row r="21" spans="1:34" s="4" customFormat="1" ht="17.25" customHeight="1" x14ac:dyDescent="0.25">
      <c r="A21" s="2">
        <v>17</v>
      </c>
      <c r="B21" s="26">
        <v>1312964</v>
      </c>
      <c r="C21" s="28">
        <v>0</v>
      </c>
      <c r="D21" s="28"/>
      <c r="E21" s="28"/>
      <c r="F21" s="28">
        <v>-1</v>
      </c>
      <c r="G21" s="28"/>
      <c r="H21" s="28"/>
      <c r="I21" s="28">
        <v>0</v>
      </c>
      <c r="J21" s="28"/>
      <c r="K21" s="28"/>
      <c r="L21" s="28"/>
      <c r="M21" s="28">
        <v>0</v>
      </c>
      <c r="N21" s="28"/>
      <c r="O21" s="28"/>
      <c r="P21" s="28"/>
      <c r="Q21" s="28"/>
      <c r="R21" s="28">
        <v>0</v>
      </c>
      <c r="S21" s="31">
        <f>COUNTIF(C21:R21,"=0")</f>
        <v>4</v>
      </c>
      <c r="T21" s="23">
        <v>2</v>
      </c>
      <c r="U21" s="10">
        <v>2</v>
      </c>
      <c r="V21" s="10">
        <v>0</v>
      </c>
      <c r="W21" s="10">
        <v>1</v>
      </c>
      <c r="X21" s="10"/>
      <c r="Y21" s="19">
        <v>1</v>
      </c>
      <c r="Z21" s="11">
        <v>0.25</v>
      </c>
      <c r="AA21" s="12">
        <v>1.5</v>
      </c>
      <c r="AB21" s="12">
        <v>1.5</v>
      </c>
      <c r="AC21" s="12"/>
      <c r="AD21" s="12">
        <v>2</v>
      </c>
      <c r="AE21" s="13">
        <v>0.5</v>
      </c>
      <c r="AF21" s="14">
        <f>SUM(T21:Y21)</f>
        <v>6</v>
      </c>
      <c r="AG21" s="14">
        <f>SUM(Z21:AE21)</f>
        <v>5.75</v>
      </c>
      <c r="AH21" s="15">
        <f>(AF21+AG21)/2</f>
        <v>5.875</v>
      </c>
    </row>
    <row r="22" spans="1:34" s="4" customFormat="1" ht="17.25" customHeight="1" x14ac:dyDescent="0.25">
      <c r="A22" s="2">
        <v>18</v>
      </c>
      <c r="B22" s="26">
        <v>1312940</v>
      </c>
      <c r="C22" s="28">
        <v>0</v>
      </c>
      <c r="D22" s="28"/>
      <c r="E22" s="28"/>
      <c r="F22" s="28"/>
      <c r="G22" s="28"/>
      <c r="H22" s="28"/>
      <c r="I22" s="28">
        <v>0</v>
      </c>
      <c r="J22" s="28"/>
      <c r="K22" s="28"/>
      <c r="L22" s="28"/>
      <c r="M22" s="28"/>
      <c r="N22" s="28"/>
      <c r="O22" s="28"/>
      <c r="P22" s="28"/>
      <c r="Q22" s="28"/>
      <c r="R22" s="28"/>
      <c r="S22" s="31">
        <f>COUNTIF(C22:R22,"=0")</f>
        <v>2</v>
      </c>
      <c r="T22" s="23">
        <v>0.5</v>
      </c>
      <c r="U22" s="10">
        <v>2</v>
      </c>
      <c r="V22" s="10"/>
      <c r="W22" s="10">
        <v>1</v>
      </c>
      <c r="X22" s="10">
        <v>0.75</v>
      </c>
      <c r="Y22" s="19">
        <v>1</v>
      </c>
      <c r="Z22" s="11">
        <v>0.5</v>
      </c>
      <c r="AA22" s="12">
        <v>1.5</v>
      </c>
      <c r="AB22" s="12">
        <v>1</v>
      </c>
      <c r="AC22" s="12">
        <v>0</v>
      </c>
      <c r="AD22" s="12">
        <v>1.5</v>
      </c>
      <c r="AE22" s="13">
        <v>2</v>
      </c>
      <c r="AF22" s="14">
        <f>SUM(T22:Y22)</f>
        <v>5.25</v>
      </c>
      <c r="AG22" s="14">
        <f>SUM(Z22:AE22)</f>
        <v>6.5</v>
      </c>
      <c r="AH22" s="15">
        <f>(AF22+AG22)/2</f>
        <v>5.875</v>
      </c>
    </row>
    <row r="23" spans="1:34" s="4" customFormat="1" ht="17.25" customHeight="1" x14ac:dyDescent="0.25">
      <c r="A23" s="2">
        <v>19</v>
      </c>
      <c r="B23" s="26">
        <v>1312960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>
        <v>-1</v>
      </c>
      <c r="O23" s="28"/>
      <c r="P23" s="28"/>
      <c r="Q23" s="28"/>
      <c r="R23" s="28"/>
      <c r="S23" s="31">
        <f>COUNTIF(C23:R23,"=0")</f>
        <v>0</v>
      </c>
      <c r="T23" s="23">
        <v>2</v>
      </c>
      <c r="U23" s="10">
        <v>2</v>
      </c>
      <c r="V23" s="10">
        <v>0</v>
      </c>
      <c r="W23" s="10">
        <v>1.25</v>
      </c>
      <c r="X23" s="10">
        <v>0</v>
      </c>
      <c r="Y23" s="19">
        <v>1</v>
      </c>
      <c r="Z23" s="11">
        <v>0.25</v>
      </c>
      <c r="AA23" s="12">
        <v>0.5</v>
      </c>
      <c r="AB23" s="12">
        <v>1</v>
      </c>
      <c r="AC23" s="12"/>
      <c r="AD23" s="12">
        <v>2</v>
      </c>
      <c r="AE23" s="13">
        <v>1</v>
      </c>
      <c r="AF23" s="14">
        <f>SUM(T23:Y23)</f>
        <v>6.25</v>
      </c>
      <c r="AG23" s="14">
        <f>SUM(Z23:AE23)</f>
        <v>4.75</v>
      </c>
      <c r="AH23" s="15">
        <f>(AF23+AG23)/2</f>
        <v>5.5</v>
      </c>
    </row>
    <row r="24" spans="1:34" s="4" customFormat="1" ht="17.25" customHeight="1" x14ac:dyDescent="0.25">
      <c r="A24" s="2">
        <v>20</v>
      </c>
      <c r="B24" s="26">
        <v>1312979</v>
      </c>
      <c r="C24" s="28">
        <v>0</v>
      </c>
      <c r="D24" s="28"/>
      <c r="E24" s="28">
        <v>-1</v>
      </c>
      <c r="F24" s="28"/>
      <c r="G24" s="28"/>
      <c r="H24" s="28"/>
      <c r="I24" s="28"/>
      <c r="J24" s="28"/>
      <c r="K24" s="28"/>
      <c r="L24" s="28"/>
      <c r="M24" s="28"/>
      <c r="N24" s="28">
        <v>0</v>
      </c>
      <c r="O24" s="28"/>
      <c r="P24" s="28"/>
      <c r="Q24" s="28"/>
      <c r="R24" s="28"/>
      <c r="S24" s="31">
        <f>COUNTIF(C24:R24,"=0")</f>
        <v>2</v>
      </c>
      <c r="T24" s="23">
        <v>0.5</v>
      </c>
      <c r="U24" s="10">
        <v>2</v>
      </c>
      <c r="V24" s="10">
        <v>1</v>
      </c>
      <c r="W24" s="10">
        <v>1.5</v>
      </c>
      <c r="X24" s="10">
        <v>0</v>
      </c>
      <c r="Y24" s="19">
        <v>0</v>
      </c>
      <c r="Z24" s="11">
        <v>0.25</v>
      </c>
      <c r="AA24" s="12">
        <v>1.5</v>
      </c>
      <c r="AB24" s="12">
        <v>0</v>
      </c>
      <c r="AC24" s="12"/>
      <c r="AD24" s="12">
        <v>2</v>
      </c>
      <c r="AE24" s="13">
        <v>2</v>
      </c>
      <c r="AF24" s="14">
        <f>SUM(T24:Y24)</f>
        <v>5</v>
      </c>
      <c r="AG24" s="14">
        <f>SUM(Z24:AE24)</f>
        <v>5.75</v>
      </c>
      <c r="AH24" s="15">
        <f>(AF24+AG24)/2</f>
        <v>5.375</v>
      </c>
    </row>
    <row r="25" spans="1:34" s="4" customFormat="1" ht="17.25" customHeight="1" x14ac:dyDescent="0.25">
      <c r="A25" s="2">
        <v>21</v>
      </c>
      <c r="B25" s="26">
        <v>1312965</v>
      </c>
      <c r="C25" s="28"/>
      <c r="D25" s="28"/>
      <c r="E25" s="28"/>
      <c r="F25" s="28"/>
      <c r="G25" s="28"/>
      <c r="H25" s="28"/>
      <c r="I25" s="28"/>
      <c r="J25" s="28"/>
      <c r="K25" s="28">
        <v>0</v>
      </c>
      <c r="L25" s="28"/>
      <c r="M25" s="28"/>
      <c r="N25" s="28"/>
      <c r="O25" s="28"/>
      <c r="P25" s="28">
        <v>0</v>
      </c>
      <c r="Q25" s="28"/>
      <c r="R25" s="28"/>
      <c r="S25" s="31">
        <f>COUNTIF(C25:R25,"=0")</f>
        <v>2</v>
      </c>
      <c r="T25" s="23">
        <v>1.5</v>
      </c>
      <c r="U25" s="10">
        <v>2</v>
      </c>
      <c r="V25" s="10">
        <v>0.5</v>
      </c>
      <c r="W25" s="10">
        <v>1.25</v>
      </c>
      <c r="X25" s="10">
        <v>0</v>
      </c>
      <c r="Y25" s="19">
        <v>0</v>
      </c>
      <c r="Z25" s="11">
        <v>0.5</v>
      </c>
      <c r="AA25" s="12">
        <v>1</v>
      </c>
      <c r="AB25" s="12">
        <v>1.5</v>
      </c>
      <c r="AC25" s="12">
        <v>0</v>
      </c>
      <c r="AD25" s="12">
        <v>0.5</v>
      </c>
      <c r="AE25" s="13">
        <v>2</v>
      </c>
      <c r="AF25" s="14">
        <f>SUM(T25:Y25)</f>
        <v>5.25</v>
      </c>
      <c r="AG25" s="14">
        <f>SUM(Z25:AE25)</f>
        <v>5.5</v>
      </c>
      <c r="AH25" s="15">
        <f>(AF25+AG25)/2</f>
        <v>5.375</v>
      </c>
    </row>
    <row r="26" spans="1:34" ht="15.75" x14ac:dyDescent="0.25">
      <c r="A26" s="2">
        <v>22</v>
      </c>
      <c r="B26" s="38">
        <v>1312954</v>
      </c>
      <c r="C26" s="39"/>
      <c r="D26" s="39"/>
      <c r="E26" s="39"/>
      <c r="F26" s="39"/>
      <c r="G26" s="39"/>
      <c r="H26" s="39"/>
      <c r="I26" s="39"/>
      <c r="J26" s="39"/>
      <c r="K26" s="39"/>
      <c r="L26" s="39">
        <v>-1</v>
      </c>
      <c r="M26" s="39">
        <v>0</v>
      </c>
      <c r="N26" s="39"/>
      <c r="O26" s="39"/>
      <c r="P26" s="39">
        <v>-1</v>
      </c>
      <c r="Q26" s="39">
        <v>0</v>
      </c>
      <c r="R26" s="39"/>
      <c r="S26" s="40">
        <f>COUNTIF(C26:R26,"=0")</f>
        <v>2</v>
      </c>
      <c r="T26" s="41">
        <v>2</v>
      </c>
      <c r="U26" s="42">
        <v>2</v>
      </c>
      <c r="V26" s="42"/>
      <c r="W26" s="42">
        <v>2</v>
      </c>
      <c r="X26" s="42">
        <v>0.5</v>
      </c>
      <c r="Y26" s="43">
        <v>1</v>
      </c>
      <c r="Z26" s="44">
        <v>0.5</v>
      </c>
      <c r="AA26" s="45">
        <v>1</v>
      </c>
      <c r="AB26" s="45">
        <v>0.5</v>
      </c>
      <c r="AC26" s="45"/>
      <c r="AD26" s="45">
        <v>1</v>
      </c>
      <c r="AE26" s="46">
        <v>0</v>
      </c>
      <c r="AF26" s="47">
        <f>SUM(T26:Y26)</f>
        <v>7.5</v>
      </c>
      <c r="AG26" s="47">
        <f>SUM(Z26:AE26)</f>
        <v>3</v>
      </c>
      <c r="AH26" s="48">
        <f>(AF26+AG26)/2</f>
        <v>5.25</v>
      </c>
    </row>
    <row r="27" spans="1:34" ht="15.75" x14ac:dyDescent="0.25">
      <c r="A27" s="2">
        <v>23</v>
      </c>
      <c r="B27" s="27">
        <v>1312953</v>
      </c>
      <c r="C27" s="28"/>
      <c r="D27" s="28"/>
      <c r="E27" s="28"/>
      <c r="F27" s="28"/>
      <c r="G27" s="28"/>
      <c r="H27" s="28"/>
      <c r="I27" s="28">
        <v>0</v>
      </c>
      <c r="J27" s="28"/>
      <c r="K27" s="28"/>
      <c r="L27" s="28"/>
      <c r="M27" s="28">
        <v>-1</v>
      </c>
      <c r="N27" s="28"/>
      <c r="O27" s="28"/>
      <c r="P27" s="28"/>
      <c r="Q27" s="28">
        <v>-1</v>
      </c>
      <c r="R27" s="28">
        <v>-1</v>
      </c>
      <c r="S27" s="31">
        <f>COUNTIF(C27:R27,"=0")</f>
        <v>1</v>
      </c>
      <c r="T27" s="23">
        <v>2</v>
      </c>
      <c r="U27" s="10">
        <v>2</v>
      </c>
      <c r="V27" s="10">
        <v>0</v>
      </c>
      <c r="W27" s="10">
        <v>1</v>
      </c>
      <c r="X27" s="10">
        <v>0.5</v>
      </c>
      <c r="Y27" s="19">
        <v>0</v>
      </c>
      <c r="Z27" s="11">
        <v>0.25</v>
      </c>
      <c r="AA27" s="12">
        <v>1.5</v>
      </c>
      <c r="AB27" s="12">
        <v>1</v>
      </c>
      <c r="AC27" s="12"/>
      <c r="AD27" s="12">
        <v>2</v>
      </c>
      <c r="AE27" s="13"/>
      <c r="AF27" s="14">
        <f>SUM(T27:Y27)</f>
        <v>5.5</v>
      </c>
      <c r="AG27" s="14">
        <f>SUM(Z27:AE27)</f>
        <v>4.75</v>
      </c>
      <c r="AH27" s="15">
        <f>(AF27+AG27)/2</f>
        <v>5.125</v>
      </c>
    </row>
    <row r="28" spans="1:34" ht="15.75" x14ac:dyDescent="0.25">
      <c r="A28" s="2">
        <v>24</v>
      </c>
      <c r="B28" s="27">
        <v>1312971</v>
      </c>
      <c r="C28" s="28"/>
      <c r="D28" s="28"/>
      <c r="E28" s="28"/>
      <c r="F28" s="28">
        <v>-1</v>
      </c>
      <c r="G28" s="28"/>
      <c r="H28" s="28"/>
      <c r="I28" s="28"/>
      <c r="J28" s="28">
        <v>-1</v>
      </c>
      <c r="K28" s="28"/>
      <c r="L28" s="28"/>
      <c r="M28" s="28"/>
      <c r="N28" s="28">
        <v>0</v>
      </c>
      <c r="O28" s="28"/>
      <c r="P28" s="28">
        <v>0</v>
      </c>
      <c r="Q28" s="28"/>
      <c r="R28" s="28">
        <v>-1</v>
      </c>
      <c r="S28" s="31">
        <f>COUNTIF(C28:R28,"=0")</f>
        <v>2</v>
      </c>
      <c r="T28" s="23">
        <v>0.5</v>
      </c>
      <c r="U28" s="10">
        <v>1</v>
      </c>
      <c r="V28" s="10">
        <v>1</v>
      </c>
      <c r="W28" s="10">
        <v>2</v>
      </c>
      <c r="X28" s="10">
        <v>0</v>
      </c>
      <c r="Y28" s="19">
        <v>0.5</v>
      </c>
      <c r="Z28" s="11">
        <v>0.5</v>
      </c>
      <c r="AA28" s="12">
        <v>1</v>
      </c>
      <c r="AB28" s="12">
        <v>1.5</v>
      </c>
      <c r="AC28" s="12">
        <v>0</v>
      </c>
      <c r="AD28" s="12">
        <v>1.25</v>
      </c>
      <c r="AE28" s="13">
        <v>1</v>
      </c>
      <c r="AF28" s="14">
        <f>SUM(T28:Y28)</f>
        <v>5</v>
      </c>
      <c r="AG28" s="14">
        <f>SUM(Z28:AE28)</f>
        <v>5.25</v>
      </c>
      <c r="AH28" s="15">
        <f>(AF28+AG28)/2</f>
        <v>5.125</v>
      </c>
    </row>
    <row r="29" spans="1:34" ht="15.75" x14ac:dyDescent="0.25">
      <c r="A29" s="2">
        <v>25</v>
      </c>
      <c r="B29" s="27">
        <v>1312981</v>
      </c>
      <c r="C29" s="28">
        <v>0</v>
      </c>
      <c r="D29" s="28">
        <v>-1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>
        <v>0</v>
      </c>
      <c r="P29" s="28"/>
      <c r="Q29" s="28"/>
      <c r="R29" s="28"/>
      <c r="S29" s="31">
        <f>COUNTIF(C29:R29,"=0")</f>
        <v>2</v>
      </c>
      <c r="T29" s="23">
        <v>0.5</v>
      </c>
      <c r="U29" s="10">
        <v>2</v>
      </c>
      <c r="V29" s="10"/>
      <c r="W29" s="10">
        <v>1.5</v>
      </c>
      <c r="X29" s="10">
        <v>0</v>
      </c>
      <c r="Y29" s="19">
        <v>0.5</v>
      </c>
      <c r="Z29" s="11">
        <v>0.75</v>
      </c>
      <c r="AA29" s="12">
        <v>0.75</v>
      </c>
      <c r="AB29" s="12"/>
      <c r="AC29" s="12"/>
      <c r="AD29" s="12">
        <v>2</v>
      </c>
      <c r="AE29" s="13">
        <v>2</v>
      </c>
      <c r="AF29" s="14">
        <f>SUM(T29:Y29)</f>
        <v>4.5</v>
      </c>
      <c r="AG29" s="14">
        <f>SUM(Z29:AE29)</f>
        <v>5.5</v>
      </c>
      <c r="AH29" s="15">
        <f>(AF29+AG29)/2</f>
        <v>5</v>
      </c>
    </row>
    <row r="30" spans="1:34" ht="15.75" x14ac:dyDescent="0.25">
      <c r="A30" s="2">
        <v>26</v>
      </c>
      <c r="B30" s="27">
        <v>1312944</v>
      </c>
      <c r="C30" s="28"/>
      <c r="D30" s="28">
        <v>-1</v>
      </c>
      <c r="E30" s="28">
        <v>0</v>
      </c>
      <c r="F30" s="28"/>
      <c r="G30" s="28"/>
      <c r="H30" s="28">
        <v>-1</v>
      </c>
      <c r="I30" s="28">
        <v>0</v>
      </c>
      <c r="J30" s="28">
        <v>-1</v>
      </c>
      <c r="K30" s="28"/>
      <c r="L30" s="28"/>
      <c r="M30" s="28"/>
      <c r="N30" s="28"/>
      <c r="O30" s="28">
        <v>-1</v>
      </c>
      <c r="P30" s="28"/>
      <c r="Q30" s="28"/>
      <c r="R30" s="28"/>
      <c r="S30" s="31">
        <f>COUNTIF(C30:R30,"=0")</f>
        <v>2</v>
      </c>
      <c r="T30" s="23">
        <v>0</v>
      </c>
      <c r="U30" s="10">
        <v>2</v>
      </c>
      <c r="V30" s="10">
        <v>0.5</v>
      </c>
      <c r="W30" s="10">
        <v>2</v>
      </c>
      <c r="X30" s="10"/>
      <c r="Y30" s="19">
        <v>0.75</v>
      </c>
      <c r="Z30" s="11">
        <v>0.75</v>
      </c>
      <c r="AA30" s="12">
        <v>1.5</v>
      </c>
      <c r="AB30" s="12">
        <v>0</v>
      </c>
      <c r="AC30" s="12"/>
      <c r="AD30" s="12">
        <v>0.5</v>
      </c>
      <c r="AE30" s="13">
        <v>2</v>
      </c>
      <c r="AF30" s="14">
        <f>SUM(T30:Y30)</f>
        <v>5.25</v>
      </c>
      <c r="AG30" s="14">
        <f>SUM(Z30:AE30)</f>
        <v>4.75</v>
      </c>
      <c r="AH30" s="15">
        <f>(AF30+AG30)/2</f>
        <v>5</v>
      </c>
    </row>
    <row r="31" spans="1:34" ht="15.75" x14ac:dyDescent="0.25">
      <c r="A31" s="2">
        <v>27</v>
      </c>
      <c r="B31" s="27">
        <v>1312985</v>
      </c>
      <c r="C31" s="28">
        <v>0</v>
      </c>
      <c r="D31" s="28">
        <v>0</v>
      </c>
      <c r="E31" s="28">
        <v>-1</v>
      </c>
      <c r="F31" s="28"/>
      <c r="G31" s="28"/>
      <c r="H31" s="28"/>
      <c r="I31" s="28">
        <v>0</v>
      </c>
      <c r="J31" s="28"/>
      <c r="K31" s="28">
        <v>0</v>
      </c>
      <c r="L31" s="28">
        <v>-1</v>
      </c>
      <c r="M31" s="28"/>
      <c r="N31" s="28"/>
      <c r="O31" s="28"/>
      <c r="P31" s="28"/>
      <c r="Q31" s="28"/>
      <c r="R31" s="28"/>
      <c r="S31" s="31">
        <f>COUNTIF(C31:R31,"=0")</f>
        <v>4</v>
      </c>
      <c r="T31" s="23">
        <v>2</v>
      </c>
      <c r="U31" s="10">
        <v>2</v>
      </c>
      <c r="V31" s="10">
        <v>0</v>
      </c>
      <c r="W31" s="10">
        <v>1.5</v>
      </c>
      <c r="X31" s="10">
        <v>0</v>
      </c>
      <c r="Y31" s="19">
        <v>0.5</v>
      </c>
      <c r="Z31" s="11">
        <v>0.25</v>
      </c>
      <c r="AA31" s="12">
        <v>0.5</v>
      </c>
      <c r="AB31" s="12">
        <v>1</v>
      </c>
      <c r="AC31" s="12"/>
      <c r="AD31" s="12">
        <v>2</v>
      </c>
      <c r="AE31" s="13">
        <v>0</v>
      </c>
      <c r="AF31" s="14">
        <f>SUM(T31:Y31)</f>
        <v>6</v>
      </c>
      <c r="AG31" s="14">
        <f>SUM(Z31:AE31)</f>
        <v>3.75</v>
      </c>
      <c r="AH31" s="15">
        <f>(AF31+AG31)/2</f>
        <v>4.875</v>
      </c>
    </row>
    <row r="32" spans="1:34" ht="15.75" x14ac:dyDescent="0.25">
      <c r="A32" s="2">
        <v>28</v>
      </c>
      <c r="B32" s="27">
        <v>1312942</v>
      </c>
      <c r="C32" s="28">
        <v>0</v>
      </c>
      <c r="D32" s="28">
        <v>-1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31">
        <f>COUNTIF(C32:R32,"=0")</f>
        <v>1</v>
      </c>
      <c r="T32" s="23">
        <v>0.5</v>
      </c>
      <c r="U32" s="10">
        <v>2</v>
      </c>
      <c r="V32" s="10">
        <v>0</v>
      </c>
      <c r="W32" s="10">
        <v>1</v>
      </c>
      <c r="X32" s="10">
        <v>0.25</v>
      </c>
      <c r="Y32" s="19">
        <v>1</v>
      </c>
      <c r="Z32" s="11">
        <v>1</v>
      </c>
      <c r="AA32" s="12">
        <v>1.5</v>
      </c>
      <c r="AB32" s="12">
        <v>1</v>
      </c>
      <c r="AC32" s="12"/>
      <c r="AD32" s="12">
        <v>1</v>
      </c>
      <c r="AE32" s="13">
        <v>0.5</v>
      </c>
      <c r="AF32" s="14">
        <f>SUM(T32:Y32)</f>
        <v>4.75</v>
      </c>
      <c r="AG32" s="14">
        <f>SUM(Z32:AE32)</f>
        <v>5</v>
      </c>
      <c r="AH32" s="15">
        <f>(AF32+AG32)/2</f>
        <v>4.875</v>
      </c>
    </row>
    <row r="33" spans="1:34" ht="15.75" x14ac:dyDescent="0.25">
      <c r="A33" s="2">
        <v>29</v>
      </c>
      <c r="B33" s="27">
        <v>1312962</v>
      </c>
      <c r="C33" s="28"/>
      <c r="D33" s="28">
        <v>0</v>
      </c>
      <c r="E33" s="28"/>
      <c r="F33" s="28"/>
      <c r="G33" s="28"/>
      <c r="H33" s="28"/>
      <c r="I33" s="28"/>
      <c r="J33" s="28"/>
      <c r="K33" s="28">
        <v>-1</v>
      </c>
      <c r="L33" s="28"/>
      <c r="M33" s="28"/>
      <c r="N33" s="28"/>
      <c r="O33" s="28"/>
      <c r="P33" s="28"/>
      <c r="Q33" s="28"/>
      <c r="R33" s="28"/>
      <c r="S33" s="31">
        <f>COUNTIF(C33:R33,"=0")</f>
        <v>1</v>
      </c>
      <c r="T33" s="23">
        <v>2</v>
      </c>
      <c r="U33" s="10">
        <v>2</v>
      </c>
      <c r="V33" s="10">
        <v>0</v>
      </c>
      <c r="W33" s="10">
        <v>1</v>
      </c>
      <c r="X33" s="10">
        <v>0</v>
      </c>
      <c r="Y33" s="19">
        <v>0</v>
      </c>
      <c r="Z33" s="11">
        <v>0.25</v>
      </c>
      <c r="AA33" s="12">
        <v>1</v>
      </c>
      <c r="AB33" s="12">
        <v>1</v>
      </c>
      <c r="AC33" s="12"/>
      <c r="AD33" s="12">
        <v>2</v>
      </c>
      <c r="AE33" s="13">
        <v>0.25</v>
      </c>
      <c r="AF33" s="14">
        <f>SUM(T33:Y33)</f>
        <v>5</v>
      </c>
      <c r="AG33" s="14">
        <f>SUM(Z33:AE33)</f>
        <v>4.5</v>
      </c>
      <c r="AH33" s="15">
        <f>(AF33+AG33)/2</f>
        <v>4.75</v>
      </c>
    </row>
    <row r="34" spans="1:34" ht="15.75" x14ac:dyDescent="0.25">
      <c r="A34" s="2">
        <v>30</v>
      </c>
      <c r="B34" s="27">
        <v>1312967</v>
      </c>
      <c r="C34" s="28">
        <v>-1</v>
      </c>
      <c r="D34" s="28">
        <v>-1</v>
      </c>
      <c r="E34" s="28"/>
      <c r="F34" s="28"/>
      <c r="G34" s="28"/>
      <c r="H34" s="28"/>
      <c r="I34" s="28"/>
      <c r="J34" s="28"/>
      <c r="K34" s="28">
        <v>0</v>
      </c>
      <c r="L34" s="28"/>
      <c r="M34" s="28"/>
      <c r="N34" s="28"/>
      <c r="O34" s="28">
        <v>-1</v>
      </c>
      <c r="P34" s="28">
        <v>-1</v>
      </c>
      <c r="Q34" s="28">
        <v>-1</v>
      </c>
      <c r="R34" s="28"/>
      <c r="S34" s="31">
        <f>COUNTIF(C34:R34,"=0")</f>
        <v>1</v>
      </c>
      <c r="T34" s="23">
        <v>0.5</v>
      </c>
      <c r="U34" s="10">
        <v>2</v>
      </c>
      <c r="V34" s="10">
        <v>0</v>
      </c>
      <c r="W34" s="10">
        <v>1.5</v>
      </c>
      <c r="X34" s="10">
        <v>0.25</v>
      </c>
      <c r="Y34" s="19">
        <v>0</v>
      </c>
      <c r="Z34" s="11">
        <v>0.25</v>
      </c>
      <c r="AA34" s="12">
        <v>1</v>
      </c>
      <c r="AB34" s="12">
        <v>1.5</v>
      </c>
      <c r="AC34" s="12"/>
      <c r="AD34" s="12">
        <v>2</v>
      </c>
      <c r="AE34" s="13">
        <v>0.5</v>
      </c>
      <c r="AF34" s="14">
        <f>SUM(T34:Y34)</f>
        <v>4.25</v>
      </c>
      <c r="AG34" s="14">
        <f>SUM(Z34:AE34)</f>
        <v>5.25</v>
      </c>
      <c r="AH34" s="15">
        <f>(AF34+AG34)/2</f>
        <v>4.75</v>
      </c>
    </row>
    <row r="35" spans="1:34" ht="15.75" x14ac:dyDescent="0.25">
      <c r="A35" s="2">
        <v>31</v>
      </c>
      <c r="B35" s="27">
        <v>1312963</v>
      </c>
      <c r="C35" s="28">
        <v>0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31">
        <f>COUNTIF(C35:R35,"=0")</f>
        <v>1</v>
      </c>
      <c r="T35" s="23">
        <v>2</v>
      </c>
      <c r="U35" s="10">
        <v>2</v>
      </c>
      <c r="V35" s="10"/>
      <c r="W35" s="10">
        <v>0</v>
      </c>
      <c r="X35" s="10"/>
      <c r="Y35" s="19">
        <v>1</v>
      </c>
      <c r="Z35" s="11">
        <v>0.25</v>
      </c>
      <c r="AA35" s="12">
        <v>0.5</v>
      </c>
      <c r="AB35" s="12">
        <v>1</v>
      </c>
      <c r="AC35" s="12"/>
      <c r="AD35" s="12">
        <v>2</v>
      </c>
      <c r="AE35" s="13">
        <v>0.5</v>
      </c>
      <c r="AF35" s="14">
        <f>SUM(T35:Y35)</f>
        <v>5</v>
      </c>
      <c r="AG35" s="14">
        <f>SUM(Z35:AE35)</f>
        <v>4.25</v>
      </c>
      <c r="AH35" s="15">
        <f>(AF35+AG35)/2</f>
        <v>4.625</v>
      </c>
    </row>
    <row r="36" spans="1:34" ht="15.75" x14ac:dyDescent="0.25">
      <c r="A36" s="2">
        <v>32</v>
      </c>
      <c r="B36" s="27">
        <v>1312946</v>
      </c>
      <c r="C36" s="28"/>
      <c r="D36" s="28"/>
      <c r="E36" s="28"/>
      <c r="F36" s="28"/>
      <c r="G36" s="28">
        <v>-1</v>
      </c>
      <c r="H36" s="28">
        <v>-1</v>
      </c>
      <c r="I36" s="28">
        <v>-1</v>
      </c>
      <c r="J36" s="28">
        <v>-1</v>
      </c>
      <c r="K36" s="28"/>
      <c r="L36" s="28"/>
      <c r="M36" s="28">
        <v>-1</v>
      </c>
      <c r="N36" s="28"/>
      <c r="O36" s="28">
        <v>-1</v>
      </c>
      <c r="P36" s="28">
        <v>-1</v>
      </c>
      <c r="Q36" s="28"/>
      <c r="R36" s="28"/>
      <c r="S36" s="31">
        <f>COUNTIF(C36:R36,"=0")</f>
        <v>0</v>
      </c>
      <c r="T36" s="23">
        <v>1.5</v>
      </c>
      <c r="U36" s="10">
        <v>2</v>
      </c>
      <c r="V36" s="10">
        <v>0.25</v>
      </c>
      <c r="W36" s="10">
        <v>1</v>
      </c>
      <c r="X36" s="10">
        <v>0</v>
      </c>
      <c r="Y36" s="19">
        <v>0.5</v>
      </c>
      <c r="Z36" s="11">
        <v>0.25</v>
      </c>
      <c r="AA36" s="12">
        <v>0</v>
      </c>
      <c r="AB36" s="12">
        <v>0</v>
      </c>
      <c r="AC36" s="12"/>
      <c r="AD36" s="12">
        <v>1.5</v>
      </c>
      <c r="AE36" s="13">
        <v>2</v>
      </c>
      <c r="AF36" s="14">
        <f>SUM(T36:Y36)</f>
        <v>5.25</v>
      </c>
      <c r="AG36" s="14">
        <f>SUM(Z36:AE36)</f>
        <v>3.75</v>
      </c>
      <c r="AH36" s="15">
        <f>(AF36+AG36)/2</f>
        <v>4.5</v>
      </c>
    </row>
    <row r="37" spans="1:34" ht="15.75" x14ac:dyDescent="0.25">
      <c r="A37" s="2">
        <v>33</v>
      </c>
      <c r="B37" s="27">
        <v>1312949</v>
      </c>
      <c r="C37" s="28">
        <v>0</v>
      </c>
      <c r="D37" s="28">
        <v>-1</v>
      </c>
      <c r="E37" s="28">
        <v>-1</v>
      </c>
      <c r="F37" s="28">
        <v>-1</v>
      </c>
      <c r="G37" s="28"/>
      <c r="H37" s="28"/>
      <c r="I37" s="28"/>
      <c r="J37" s="28">
        <v>0</v>
      </c>
      <c r="K37" s="28">
        <v>-1</v>
      </c>
      <c r="L37" s="28">
        <v>-1</v>
      </c>
      <c r="M37" s="28"/>
      <c r="N37" s="28"/>
      <c r="O37" s="28"/>
      <c r="P37" s="28">
        <v>-1</v>
      </c>
      <c r="Q37" s="28">
        <v>-1</v>
      </c>
      <c r="R37" s="28"/>
      <c r="S37" s="31">
        <f>COUNTIF(C37:R37,"=0")</f>
        <v>2</v>
      </c>
      <c r="T37" s="23">
        <v>0.5</v>
      </c>
      <c r="U37" s="10">
        <v>2</v>
      </c>
      <c r="V37" s="10">
        <v>0</v>
      </c>
      <c r="W37" s="10">
        <v>1.5</v>
      </c>
      <c r="X37" s="10">
        <v>0.5</v>
      </c>
      <c r="Y37" s="19">
        <v>0</v>
      </c>
      <c r="Z37" s="11">
        <v>0.5</v>
      </c>
      <c r="AA37" s="12">
        <v>0.5</v>
      </c>
      <c r="AB37" s="12">
        <v>1</v>
      </c>
      <c r="AC37" s="12">
        <v>0</v>
      </c>
      <c r="AD37" s="12">
        <v>1.5</v>
      </c>
      <c r="AE37" s="13">
        <v>1</v>
      </c>
      <c r="AF37" s="14">
        <f>SUM(T37:Y37)</f>
        <v>4.5</v>
      </c>
      <c r="AG37" s="14">
        <f>SUM(Z37:AE37)</f>
        <v>4.5</v>
      </c>
      <c r="AH37" s="15">
        <f>(AF37+AG37)/2</f>
        <v>4.5</v>
      </c>
    </row>
    <row r="38" spans="1:34" ht="15.75" x14ac:dyDescent="0.25">
      <c r="A38" s="2">
        <v>34</v>
      </c>
      <c r="B38" s="27">
        <v>1312987</v>
      </c>
      <c r="C38" s="28"/>
      <c r="D38" s="28">
        <v>-1</v>
      </c>
      <c r="E38" s="28"/>
      <c r="F38" s="28"/>
      <c r="G38" s="28"/>
      <c r="H38" s="28"/>
      <c r="I38" s="28">
        <v>-1</v>
      </c>
      <c r="J38" s="28"/>
      <c r="K38" s="28"/>
      <c r="L38" s="28"/>
      <c r="M38" s="28"/>
      <c r="N38" s="28"/>
      <c r="O38" s="28">
        <v>-1</v>
      </c>
      <c r="P38" s="28"/>
      <c r="Q38" s="28"/>
      <c r="R38" s="28">
        <v>-1</v>
      </c>
      <c r="S38" s="31">
        <f>COUNTIF(C38:R38,"=0")</f>
        <v>0</v>
      </c>
      <c r="T38" s="23">
        <v>0.5</v>
      </c>
      <c r="U38" s="10">
        <v>2</v>
      </c>
      <c r="V38" s="10"/>
      <c r="W38" s="10">
        <v>1.5</v>
      </c>
      <c r="X38" s="10">
        <v>0.5</v>
      </c>
      <c r="Y38" s="19"/>
      <c r="Z38" s="11">
        <v>0.25</v>
      </c>
      <c r="AA38" s="12">
        <v>0.5</v>
      </c>
      <c r="AB38" s="12">
        <v>1.5</v>
      </c>
      <c r="AC38" s="12"/>
      <c r="AD38" s="12">
        <v>2</v>
      </c>
      <c r="AE38" s="13">
        <v>0</v>
      </c>
      <c r="AF38" s="14">
        <f>SUM(T38:Y38)</f>
        <v>4.5</v>
      </c>
      <c r="AG38" s="14">
        <f>SUM(Z38:AE38)</f>
        <v>4.25</v>
      </c>
      <c r="AH38" s="15">
        <f>(AF38+AG38)/2</f>
        <v>4.375</v>
      </c>
    </row>
    <row r="39" spans="1:34" ht="15.75" x14ac:dyDescent="0.25">
      <c r="A39" s="2">
        <v>35</v>
      </c>
      <c r="B39" s="27">
        <v>1312977</v>
      </c>
      <c r="C39" s="28">
        <v>0</v>
      </c>
      <c r="D39" s="28">
        <v>-1</v>
      </c>
      <c r="E39" s="28"/>
      <c r="F39" s="28"/>
      <c r="G39" s="28">
        <v>-1</v>
      </c>
      <c r="H39" s="28"/>
      <c r="I39" s="28"/>
      <c r="J39" s="28"/>
      <c r="K39" s="28">
        <v>-1</v>
      </c>
      <c r="L39" s="28"/>
      <c r="M39" s="28"/>
      <c r="N39" s="28"/>
      <c r="O39" s="28"/>
      <c r="P39" s="28">
        <v>0</v>
      </c>
      <c r="Q39" s="28">
        <v>-1</v>
      </c>
      <c r="R39" s="28"/>
      <c r="S39" s="31">
        <f>COUNTIF(C39:R39,"=0")</f>
        <v>2</v>
      </c>
      <c r="T39" s="23">
        <v>0</v>
      </c>
      <c r="U39" s="10">
        <v>2</v>
      </c>
      <c r="V39" s="10">
        <v>0</v>
      </c>
      <c r="W39" s="10">
        <v>0.5</v>
      </c>
      <c r="X39" s="10">
        <v>0.25</v>
      </c>
      <c r="Y39" s="19">
        <v>0.5</v>
      </c>
      <c r="Z39" s="11">
        <v>1</v>
      </c>
      <c r="AA39" s="12">
        <v>1</v>
      </c>
      <c r="AB39" s="12">
        <v>0</v>
      </c>
      <c r="AC39" s="12">
        <v>0</v>
      </c>
      <c r="AD39" s="12">
        <v>1.5</v>
      </c>
      <c r="AE39" s="13">
        <v>2</v>
      </c>
      <c r="AF39" s="14">
        <f>SUM(T39:Y39)</f>
        <v>3.25</v>
      </c>
      <c r="AG39" s="14">
        <f>SUM(Z39:AE39)</f>
        <v>5.5</v>
      </c>
      <c r="AH39" s="15">
        <f>(AF39+AG39)/2</f>
        <v>4.375</v>
      </c>
    </row>
    <row r="40" spans="1:34" ht="15.75" x14ac:dyDescent="0.25">
      <c r="A40" s="2">
        <v>36</v>
      </c>
      <c r="B40" s="27">
        <v>1312976</v>
      </c>
      <c r="C40" s="28"/>
      <c r="D40" s="28"/>
      <c r="E40" s="28"/>
      <c r="F40" s="28">
        <v>-1</v>
      </c>
      <c r="G40" s="28"/>
      <c r="H40" s="28"/>
      <c r="I40" s="28"/>
      <c r="J40" s="28"/>
      <c r="K40" s="28"/>
      <c r="L40" s="28"/>
      <c r="M40" s="28"/>
      <c r="N40" s="28"/>
      <c r="O40" s="28">
        <v>-1</v>
      </c>
      <c r="P40" s="28">
        <v>-1</v>
      </c>
      <c r="Q40" s="28"/>
      <c r="R40" s="28"/>
      <c r="S40" s="31">
        <f>COUNTIF(C40:R40,"=0")</f>
        <v>0</v>
      </c>
      <c r="T40" s="23">
        <v>0.5</v>
      </c>
      <c r="U40" s="10">
        <v>2</v>
      </c>
      <c r="V40" s="10">
        <v>0</v>
      </c>
      <c r="W40" s="10">
        <v>1</v>
      </c>
      <c r="X40" s="10">
        <v>0</v>
      </c>
      <c r="Y40" s="19">
        <v>0</v>
      </c>
      <c r="Z40" s="11">
        <v>0.25</v>
      </c>
      <c r="AA40" s="12">
        <v>1</v>
      </c>
      <c r="AB40" s="12">
        <v>1.5</v>
      </c>
      <c r="AC40" s="12"/>
      <c r="AD40" s="12">
        <v>1</v>
      </c>
      <c r="AE40" s="13">
        <v>1.5</v>
      </c>
      <c r="AF40" s="14">
        <f>SUM(T40:Y40)</f>
        <v>3.5</v>
      </c>
      <c r="AG40" s="14">
        <f>SUM(Z40:AE40)</f>
        <v>5.25</v>
      </c>
      <c r="AH40" s="15">
        <f>(AF40+AG40)/2</f>
        <v>4.375</v>
      </c>
    </row>
    <row r="41" spans="1:34" ht="15.75" x14ac:dyDescent="0.25">
      <c r="A41" s="2">
        <v>37</v>
      </c>
      <c r="B41" s="27">
        <v>1312936</v>
      </c>
      <c r="C41" s="28"/>
      <c r="D41" s="28"/>
      <c r="E41" s="28">
        <v>0</v>
      </c>
      <c r="F41" s="28">
        <v>-1</v>
      </c>
      <c r="G41" s="28">
        <v>-1</v>
      </c>
      <c r="H41" s="28"/>
      <c r="I41" s="28"/>
      <c r="J41" s="28"/>
      <c r="K41" s="28"/>
      <c r="L41" s="28"/>
      <c r="M41" s="28"/>
      <c r="N41" s="28"/>
      <c r="O41" s="28"/>
      <c r="P41" s="28"/>
      <c r="Q41" s="28">
        <v>0</v>
      </c>
      <c r="R41" s="28">
        <v>-1</v>
      </c>
      <c r="S41" s="31">
        <f>COUNTIF(C41:R41,"=0")</f>
        <v>2</v>
      </c>
      <c r="T41" s="23">
        <v>0.5</v>
      </c>
      <c r="U41" s="10">
        <v>2</v>
      </c>
      <c r="V41" s="10">
        <v>0</v>
      </c>
      <c r="W41" s="10">
        <v>2</v>
      </c>
      <c r="X41" s="10">
        <v>0</v>
      </c>
      <c r="Y41" s="19">
        <v>0.5</v>
      </c>
      <c r="Z41" s="11">
        <v>0.25</v>
      </c>
      <c r="AA41" s="12">
        <v>0.75</v>
      </c>
      <c r="AB41" s="12">
        <v>0.5</v>
      </c>
      <c r="AC41" s="12">
        <v>0</v>
      </c>
      <c r="AD41" s="12">
        <v>2</v>
      </c>
      <c r="AE41" s="13">
        <v>0</v>
      </c>
      <c r="AF41" s="14">
        <f>SUM(T41:Y41)</f>
        <v>5</v>
      </c>
      <c r="AG41" s="14">
        <f>SUM(Z41:AE41)</f>
        <v>3.5</v>
      </c>
      <c r="AH41" s="15">
        <f>(AF41+AG41)/2</f>
        <v>4.25</v>
      </c>
    </row>
    <row r="42" spans="1:34" ht="15.75" x14ac:dyDescent="0.25">
      <c r="A42" s="2">
        <v>38</v>
      </c>
      <c r="B42" s="27">
        <v>1210868</v>
      </c>
      <c r="C42" s="28">
        <v>0</v>
      </c>
      <c r="D42" s="28">
        <v>-1</v>
      </c>
      <c r="E42" s="28"/>
      <c r="F42" s="28">
        <v>-1</v>
      </c>
      <c r="G42" s="28">
        <v>-1</v>
      </c>
      <c r="H42" s="28">
        <v>-1</v>
      </c>
      <c r="I42" s="28">
        <v>0</v>
      </c>
      <c r="J42" s="28"/>
      <c r="K42" s="28">
        <v>-1</v>
      </c>
      <c r="L42" s="28"/>
      <c r="M42" s="28">
        <v>-1</v>
      </c>
      <c r="N42" s="28">
        <v>-1</v>
      </c>
      <c r="O42" s="28">
        <v>-1</v>
      </c>
      <c r="P42" s="28">
        <v>-1</v>
      </c>
      <c r="Q42" s="28"/>
      <c r="R42" s="28">
        <v>-1</v>
      </c>
      <c r="S42" s="31">
        <f>COUNTIF(C42:R42,"=0")</f>
        <v>2</v>
      </c>
      <c r="T42" s="23"/>
      <c r="U42" s="10">
        <v>2</v>
      </c>
      <c r="V42" s="10"/>
      <c r="W42" s="10">
        <v>1.75</v>
      </c>
      <c r="X42" s="10"/>
      <c r="Y42" s="19">
        <v>0</v>
      </c>
      <c r="Z42" s="11">
        <v>0.25</v>
      </c>
      <c r="AA42" s="12">
        <v>0.5</v>
      </c>
      <c r="AB42" s="12"/>
      <c r="AC42" s="12"/>
      <c r="AD42" s="12">
        <v>0.5</v>
      </c>
      <c r="AE42" s="13">
        <v>2</v>
      </c>
      <c r="AF42" s="14">
        <f>SUM(T42:Y42)</f>
        <v>3.75</v>
      </c>
      <c r="AG42" s="14">
        <f>SUM(Z42:AE42)</f>
        <v>3.25</v>
      </c>
      <c r="AH42" s="15">
        <f>(AF42+AG42)/2</f>
        <v>3.5</v>
      </c>
    </row>
    <row r="43" spans="1:34" ht="15.75" x14ac:dyDescent="0.25">
      <c r="A43" s="2">
        <v>39</v>
      </c>
      <c r="B43" s="38">
        <v>1312982</v>
      </c>
      <c r="C43" s="39">
        <v>0</v>
      </c>
      <c r="D43" s="39">
        <v>-1</v>
      </c>
      <c r="E43" s="39"/>
      <c r="F43" s="39">
        <v>-1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>
        <v>-1</v>
      </c>
      <c r="S43" s="40">
        <f>COUNTIF(C43:R43,"=0")</f>
        <v>1</v>
      </c>
      <c r="T43" s="41">
        <v>0.5</v>
      </c>
      <c r="U43" s="42">
        <v>2</v>
      </c>
      <c r="V43" s="42">
        <v>0.5</v>
      </c>
      <c r="W43" s="42">
        <v>0.5</v>
      </c>
      <c r="X43" s="42">
        <v>0</v>
      </c>
      <c r="Y43" s="43">
        <v>0.5</v>
      </c>
      <c r="Z43" s="44">
        <v>0.25</v>
      </c>
      <c r="AA43" s="45">
        <v>0.75</v>
      </c>
      <c r="AB43" s="45"/>
      <c r="AC43" s="45"/>
      <c r="AD43" s="45">
        <v>1.5</v>
      </c>
      <c r="AE43" s="46">
        <v>0.5</v>
      </c>
      <c r="AF43" s="47">
        <f>SUM(T43:Y43)</f>
        <v>4</v>
      </c>
      <c r="AG43" s="47">
        <f>SUM(Z43:AE43)</f>
        <v>3</v>
      </c>
      <c r="AH43" s="48">
        <f>(AF43+AG43)/2</f>
        <v>3.5</v>
      </c>
    </row>
    <row r="44" spans="1:34" ht="15.75" x14ac:dyDescent="0.25">
      <c r="A44" s="2">
        <v>40</v>
      </c>
      <c r="B44" s="27">
        <v>1312984</v>
      </c>
      <c r="C44" s="28">
        <v>0</v>
      </c>
      <c r="D44" s="28">
        <v>-1</v>
      </c>
      <c r="E44" s="28"/>
      <c r="F44" s="28">
        <v>-1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>
        <v>-1</v>
      </c>
      <c r="S44" s="31">
        <f>COUNTIF(C44:R44,"=0")</f>
        <v>1</v>
      </c>
      <c r="T44" s="23">
        <v>0.5</v>
      </c>
      <c r="U44" s="10">
        <v>0</v>
      </c>
      <c r="V44" s="10">
        <v>0</v>
      </c>
      <c r="W44" s="10">
        <v>1</v>
      </c>
      <c r="X44" s="10">
        <v>0</v>
      </c>
      <c r="Y44" s="19">
        <v>0</v>
      </c>
      <c r="Z44" s="11">
        <v>0.25</v>
      </c>
      <c r="AA44" s="12">
        <v>0.75</v>
      </c>
      <c r="AB44" s="12">
        <v>1</v>
      </c>
      <c r="AC44" s="12"/>
      <c r="AD44" s="12">
        <v>2</v>
      </c>
      <c r="AE44" s="13">
        <v>0.5</v>
      </c>
      <c r="AF44" s="14">
        <f>SUM(T44:Y44)</f>
        <v>1.5</v>
      </c>
      <c r="AG44" s="14">
        <f>SUM(Z44:AE44)</f>
        <v>4.5</v>
      </c>
      <c r="AH44" s="15">
        <f>(AF44+AG44)/2</f>
        <v>3</v>
      </c>
    </row>
    <row r="45" spans="1:34" ht="15.75" x14ac:dyDescent="0.25">
      <c r="A45" s="2">
        <v>41</v>
      </c>
      <c r="B45" s="27">
        <v>1312966</v>
      </c>
      <c r="C45" s="28"/>
      <c r="D45" s="28">
        <v>-1</v>
      </c>
      <c r="E45" s="28">
        <v>-1</v>
      </c>
      <c r="F45" s="28"/>
      <c r="G45" s="28"/>
      <c r="H45" s="28">
        <v>0</v>
      </c>
      <c r="I45" s="28"/>
      <c r="J45" s="28"/>
      <c r="K45" s="28"/>
      <c r="L45" s="28">
        <v>-1</v>
      </c>
      <c r="M45" s="28"/>
      <c r="N45" s="28">
        <v>-1</v>
      </c>
      <c r="O45" s="28">
        <v>-1</v>
      </c>
      <c r="P45" s="28">
        <v>0</v>
      </c>
      <c r="Q45" s="28">
        <v>-1</v>
      </c>
      <c r="R45" s="28">
        <v>-1</v>
      </c>
      <c r="S45" s="31">
        <f>COUNTIF(C45:R45,"=0")</f>
        <v>2</v>
      </c>
      <c r="T45" s="23">
        <v>2</v>
      </c>
      <c r="U45" s="10">
        <v>0.25</v>
      </c>
      <c r="V45" s="10">
        <v>0</v>
      </c>
      <c r="W45" s="10">
        <v>0.5</v>
      </c>
      <c r="X45" s="10"/>
      <c r="Y45" s="19">
        <v>0.5</v>
      </c>
      <c r="Z45" s="11">
        <v>0.25</v>
      </c>
      <c r="AA45" s="12">
        <v>0.75</v>
      </c>
      <c r="AB45" s="12">
        <v>0.5</v>
      </c>
      <c r="AC45" s="12"/>
      <c r="AD45" s="12">
        <v>0.5</v>
      </c>
      <c r="AE45" s="13">
        <v>0.5</v>
      </c>
      <c r="AF45" s="14">
        <f>SUM(T45:Y45)</f>
        <v>3.25</v>
      </c>
      <c r="AG45" s="14">
        <f>SUM(Z45:AE45)</f>
        <v>2.5</v>
      </c>
      <c r="AH45" s="15">
        <f>(AF45+AG45)/2</f>
        <v>2.875</v>
      </c>
    </row>
    <row r="46" spans="1:34" ht="15.75" x14ac:dyDescent="0.25">
      <c r="A46" s="2">
        <v>42</v>
      </c>
      <c r="B46" s="27">
        <v>1312943</v>
      </c>
      <c r="C46" s="28">
        <v>0</v>
      </c>
      <c r="D46" s="28">
        <v>-1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>
        <v>-1</v>
      </c>
      <c r="P46" s="28">
        <v>-1</v>
      </c>
      <c r="Q46" s="28">
        <v>-1</v>
      </c>
      <c r="R46" s="28">
        <v>-1</v>
      </c>
      <c r="S46" s="31">
        <f>COUNTIF(C46:R46,"=0")</f>
        <v>1</v>
      </c>
      <c r="T46" s="23">
        <v>0.5</v>
      </c>
      <c r="U46" s="10">
        <v>2</v>
      </c>
      <c r="V46" s="10">
        <v>0</v>
      </c>
      <c r="W46" s="10">
        <v>1</v>
      </c>
      <c r="X46" s="10">
        <v>0</v>
      </c>
      <c r="Y46" s="19">
        <v>0</v>
      </c>
      <c r="Z46" s="11">
        <v>0.25</v>
      </c>
      <c r="AA46" s="12">
        <v>0.25</v>
      </c>
      <c r="AB46" s="12">
        <v>1</v>
      </c>
      <c r="AC46" s="12"/>
      <c r="AD46" s="12">
        <v>0.5</v>
      </c>
      <c r="AE46" s="13">
        <v>0</v>
      </c>
      <c r="AF46" s="14">
        <f>SUM(T46:Y46)</f>
        <v>3.5</v>
      </c>
      <c r="AG46" s="14">
        <f>SUM(Z46:AE46)</f>
        <v>2</v>
      </c>
      <c r="AH46" s="15">
        <f>(AF46+AG46)/2</f>
        <v>2.75</v>
      </c>
    </row>
    <row r="47" spans="1:34" ht="15.75" x14ac:dyDescent="0.25">
      <c r="A47" s="2">
        <v>43</v>
      </c>
      <c r="B47" s="27">
        <v>1312948</v>
      </c>
      <c r="C47" s="28">
        <v>0</v>
      </c>
      <c r="D47" s="28">
        <v>-1</v>
      </c>
      <c r="E47" s="28"/>
      <c r="F47" s="28"/>
      <c r="G47" s="28">
        <v>-1</v>
      </c>
      <c r="H47" s="28">
        <v>-1</v>
      </c>
      <c r="I47" s="28">
        <v>-1</v>
      </c>
      <c r="J47" s="28">
        <v>-1</v>
      </c>
      <c r="K47" s="28">
        <v>-1</v>
      </c>
      <c r="L47" s="28">
        <v>-1</v>
      </c>
      <c r="M47" s="28">
        <v>-1</v>
      </c>
      <c r="N47" s="28">
        <v>-1</v>
      </c>
      <c r="O47" s="28">
        <v>-1</v>
      </c>
      <c r="P47" s="28">
        <v>-1</v>
      </c>
      <c r="Q47" s="28">
        <v>-1</v>
      </c>
      <c r="R47" s="28">
        <v>-1</v>
      </c>
      <c r="S47" s="31">
        <f>COUNTIF(C47:R47,"=0")</f>
        <v>1</v>
      </c>
      <c r="T47" s="23"/>
      <c r="U47" s="10">
        <v>0</v>
      </c>
      <c r="V47" s="10">
        <v>0</v>
      </c>
      <c r="W47" s="10">
        <v>0.5</v>
      </c>
      <c r="X47" s="10">
        <v>0</v>
      </c>
      <c r="Y47" s="19">
        <v>0</v>
      </c>
      <c r="Z47" s="11">
        <v>0.25</v>
      </c>
      <c r="AA47" s="12">
        <v>1</v>
      </c>
      <c r="AB47" s="12"/>
      <c r="AC47" s="12"/>
      <c r="AD47" s="12">
        <v>0.5</v>
      </c>
      <c r="AE47" s="13">
        <v>0.5</v>
      </c>
      <c r="AF47" s="14">
        <f>SUM(T47:Y47)</f>
        <v>0.5</v>
      </c>
      <c r="AG47" s="14">
        <f>SUM(Z47:AE47)</f>
        <v>2.25</v>
      </c>
      <c r="AH47" s="15">
        <f>(AF47+AG47)/2</f>
        <v>1.375</v>
      </c>
    </row>
    <row r="48" spans="1:34" ht="15.75" x14ac:dyDescent="0.25">
      <c r="A48" s="2">
        <v>44</v>
      </c>
      <c r="B48" s="27">
        <v>1312983</v>
      </c>
      <c r="C48" s="28">
        <v>0</v>
      </c>
      <c r="D48" s="28">
        <v>-1</v>
      </c>
      <c r="E48" s="28">
        <v>-1</v>
      </c>
      <c r="F48" s="28"/>
      <c r="G48" s="28">
        <v>-1</v>
      </c>
      <c r="H48" s="28"/>
      <c r="I48" s="28"/>
      <c r="J48" s="28"/>
      <c r="K48" s="28">
        <v>-1</v>
      </c>
      <c r="L48" s="28">
        <v>-1</v>
      </c>
      <c r="M48" s="28">
        <v>-1</v>
      </c>
      <c r="N48" s="28">
        <v>-1</v>
      </c>
      <c r="O48" s="28">
        <v>-1</v>
      </c>
      <c r="P48" s="28">
        <v>-1</v>
      </c>
      <c r="Q48" s="28">
        <v>-1</v>
      </c>
      <c r="R48" s="28">
        <v>-1</v>
      </c>
      <c r="S48" s="31">
        <f>COUNTIF(C48:R48,"=0")</f>
        <v>1</v>
      </c>
      <c r="T48" s="23"/>
      <c r="U48" s="10"/>
      <c r="V48" s="10"/>
      <c r="W48" s="10"/>
      <c r="X48" s="10"/>
      <c r="Y48" s="19"/>
      <c r="Z48" s="11"/>
      <c r="AA48" s="12"/>
      <c r="AB48" s="12"/>
      <c r="AC48" s="12"/>
      <c r="AD48" s="12"/>
      <c r="AE48" s="13"/>
      <c r="AF48" s="14">
        <f>SUM(T48:Y48)</f>
        <v>0</v>
      </c>
      <c r="AG48" s="14">
        <f>SUM(Z48:AE48)</f>
        <v>0</v>
      </c>
      <c r="AH48" s="15">
        <f>(AF48+AG48)/2</f>
        <v>0</v>
      </c>
    </row>
    <row r="49" spans="1:35" ht="15.75" x14ac:dyDescent="0.25">
      <c r="A49" s="2">
        <v>45</v>
      </c>
      <c r="B49" s="27">
        <v>1210819</v>
      </c>
      <c r="C49" s="28">
        <v>-1</v>
      </c>
      <c r="D49" s="28">
        <v>-1</v>
      </c>
      <c r="E49" s="28">
        <v>-1</v>
      </c>
      <c r="F49" s="28">
        <v>-1</v>
      </c>
      <c r="G49" s="28">
        <v>-1</v>
      </c>
      <c r="H49" s="28">
        <v>-1</v>
      </c>
      <c r="I49" s="28">
        <v>-1</v>
      </c>
      <c r="J49" s="28">
        <v>-1</v>
      </c>
      <c r="K49" s="28">
        <v>-1</v>
      </c>
      <c r="L49" s="28">
        <v>-1</v>
      </c>
      <c r="M49" s="28">
        <v>-1</v>
      </c>
      <c r="N49" s="28">
        <v>-1</v>
      </c>
      <c r="O49" s="28">
        <v>-1</v>
      </c>
      <c r="P49" s="28">
        <v>-1</v>
      </c>
      <c r="Q49" s="28">
        <v>-1</v>
      </c>
      <c r="R49" s="28">
        <v>-1</v>
      </c>
      <c r="S49" s="31">
        <f>COUNTIF(C49:R49,"=0")</f>
        <v>0</v>
      </c>
      <c r="T49" s="23"/>
      <c r="U49" s="10"/>
      <c r="V49" s="10"/>
      <c r="W49" s="10"/>
      <c r="X49" s="10"/>
      <c r="Y49" s="19"/>
      <c r="Z49" s="11"/>
      <c r="AA49" s="12"/>
      <c r="AB49" s="12"/>
      <c r="AC49" s="12"/>
      <c r="AD49" s="12"/>
      <c r="AE49" s="13"/>
      <c r="AF49" s="14">
        <f>SUM(T49:Y49)</f>
        <v>0</v>
      </c>
      <c r="AG49" s="14">
        <f>SUM(Z49:AE49)</f>
        <v>0</v>
      </c>
      <c r="AH49" s="15">
        <f>(AF49+AG49)/2</f>
        <v>0</v>
      </c>
    </row>
    <row r="50" spans="1:35" ht="15.75" x14ac:dyDescent="0.25">
      <c r="A50" s="2">
        <v>46</v>
      </c>
      <c r="B50" s="27">
        <v>1312935</v>
      </c>
      <c r="C50" s="28">
        <v>-1</v>
      </c>
      <c r="D50" s="28">
        <v>-1</v>
      </c>
      <c r="E50" s="28">
        <v>-1</v>
      </c>
      <c r="F50" s="28">
        <v>-1</v>
      </c>
      <c r="G50" s="28">
        <v>-1</v>
      </c>
      <c r="H50" s="28">
        <v>-1</v>
      </c>
      <c r="I50" s="28">
        <v>-1</v>
      </c>
      <c r="J50" s="28">
        <v>-1</v>
      </c>
      <c r="K50" s="28">
        <v>-1</v>
      </c>
      <c r="L50" s="28">
        <v>-1</v>
      </c>
      <c r="M50" s="28">
        <v>-1</v>
      </c>
      <c r="N50" s="28">
        <v>-1</v>
      </c>
      <c r="O50" s="28">
        <v>-1</v>
      </c>
      <c r="P50" s="28">
        <v>-1</v>
      </c>
      <c r="Q50" s="28">
        <v>-1</v>
      </c>
      <c r="R50" s="28">
        <v>-1</v>
      </c>
      <c r="S50" s="31">
        <f>COUNTIF(C50:R50,"=0")</f>
        <v>0</v>
      </c>
      <c r="T50" s="23"/>
      <c r="U50" s="10"/>
      <c r="V50" s="10"/>
      <c r="W50" s="10"/>
      <c r="X50" s="10"/>
      <c r="Y50" s="19"/>
      <c r="Z50" s="11"/>
      <c r="AA50" s="12"/>
      <c r="AB50" s="12"/>
      <c r="AC50" s="12"/>
      <c r="AD50" s="12"/>
      <c r="AE50" s="13"/>
      <c r="AF50" s="14">
        <f>SUM(T50:Y50)</f>
        <v>0</v>
      </c>
      <c r="AG50" s="14">
        <f>SUM(Z50:AE50)</f>
        <v>0</v>
      </c>
      <c r="AH50" s="15">
        <f>(AF50+AG50)/2</f>
        <v>0</v>
      </c>
    </row>
    <row r="51" spans="1:35" ht="15.75" x14ac:dyDescent="0.25">
      <c r="A51" s="2">
        <v>47</v>
      </c>
      <c r="B51" s="27">
        <v>1312937</v>
      </c>
      <c r="C51" s="28"/>
      <c r="D51" s="28">
        <v>-1</v>
      </c>
      <c r="E51" s="28">
        <v>-1</v>
      </c>
      <c r="F51" s="28">
        <v>-1</v>
      </c>
      <c r="G51" s="28">
        <v>-1</v>
      </c>
      <c r="H51" s="28">
        <v>-1</v>
      </c>
      <c r="I51" s="28">
        <v>-1</v>
      </c>
      <c r="J51" s="28">
        <v>-1</v>
      </c>
      <c r="K51" s="28">
        <v>-1</v>
      </c>
      <c r="L51" s="28">
        <v>-1</v>
      </c>
      <c r="M51" s="28">
        <v>-1</v>
      </c>
      <c r="N51" s="28">
        <v>-1</v>
      </c>
      <c r="O51" s="28">
        <v>-1</v>
      </c>
      <c r="P51" s="28">
        <v>-1</v>
      </c>
      <c r="Q51" s="28">
        <v>-1</v>
      </c>
      <c r="R51" s="28">
        <v>-1</v>
      </c>
      <c r="S51" s="31">
        <f>COUNTIF(C51:R51,"=0")</f>
        <v>0</v>
      </c>
      <c r="T51" s="23"/>
      <c r="U51" s="10"/>
      <c r="V51" s="10"/>
      <c r="W51" s="10"/>
      <c r="X51" s="10"/>
      <c r="Y51" s="19"/>
      <c r="Z51" s="11"/>
      <c r="AA51" s="12"/>
      <c r="AB51" s="12"/>
      <c r="AC51" s="12"/>
      <c r="AD51" s="12"/>
      <c r="AE51" s="13"/>
      <c r="AF51" s="14">
        <f>SUM(T51:Y51)</f>
        <v>0</v>
      </c>
      <c r="AG51" s="14">
        <f>SUM(Z51:AE51)</f>
        <v>0</v>
      </c>
      <c r="AH51" s="15">
        <f>(AF51+AG51)/2</f>
        <v>0</v>
      </c>
    </row>
    <row r="52" spans="1:35" ht="15.75" x14ac:dyDescent="0.25">
      <c r="A52" s="2">
        <v>48</v>
      </c>
      <c r="B52" s="27">
        <v>1312951</v>
      </c>
      <c r="C52" s="28">
        <v>-1</v>
      </c>
      <c r="D52" s="28">
        <v>-1</v>
      </c>
      <c r="E52" s="28">
        <v>-1</v>
      </c>
      <c r="F52" s="28">
        <v>-1</v>
      </c>
      <c r="G52" s="28">
        <v>-1</v>
      </c>
      <c r="H52" s="28">
        <v>-1</v>
      </c>
      <c r="I52" s="28">
        <v>-1</v>
      </c>
      <c r="J52" s="28">
        <v>-1</v>
      </c>
      <c r="K52" s="28">
        <v>-1</v>
      </c>
      <c r="L52" s="28">
        <v>-1</v>
      </c>
      <c r="M52" s="28">
        <v>-1</v>
      </c>
      <c r="N52" s="28">
        <v>-1</v>
      </c>
      <c r="O52" s="28">
        <v>-1</v>
      </c>
      <c r="P52" s="28">
        <v>-1</v>
      </c>
      <c r="Q52" s="28">
        <v>-1</v>
      </c>
      <c r="R52" s="28">
        <v>-1</v>
      </c>
      <c r="S52" s="31">
        <f>COUNTIF(C52:R52,"=0")</f>
        <v>0</v>
      </c>
      <c r="T52" s="23"/>
      <c r="U52" s="10"/>
      <c r="V52" s="10"/>
      <c r="W52" s="10"/>
      <c r="X52" s="10"/>
      <c r="Y52" s="19"/>
      <c r="Z52" s="11"/>
      <c r="AA52" s="12"/>
      <c r="AB52" s="12"/>
      <c r="AC52" s="12"/>
      <c r="AD52" s="12"/>
      <c r="AE52" s="13"/>
      <c r="AF52" s="14">
        <f>SUM(T52:Y52)</f>
        <v>0</v>
      </c>
      <c r="AG52" s="14">
        <f>SUM(Z52:AE52)</f>
        <v>0</v>
      </c>
      <c r="AH52" s="15">
        <f>(AF52+AG52)/2</f>
        <v>0</v>
      </c>
    </row>
    <row r="53" spans="1:35" ht="15.75" x14ac:dyDescent="0.25">
      <c r="A53" s="2">
        <v>49</v>
      </c>
      <c r="B53" s="27">
        <v>1312939</v>
      </c>
      <c r="C53" s="28">
        <v>0</v>
      </c>
      <c r="D53" s="28"/>
      <c r="E53" s="28"/>
      <c r="F53" s="28">
        <v>-1</v>
      </c>
      <c r="G53" s="28">
        <v>-1</v>
      </c>
      <c r="H53" s="28"/>
      <c r="I53" s="28">
        <v>-1</v>
      </c>
      <c r="J53" s="28"/>
      <c r="K53" s="28">
        <v>-1</v>
      </c>
      <c r="L53" s="28">
        <v>-1</v>
      </c>
      <c r="M53" s="28">
        <v>-1</v>
      </c>
      <c r="N53" s="28">
        <v>-1</v>
      </c>
      <c r="O53" s="28">
        <v>-1</v>
      </c>
      <c r="P53" s="28">
        <v>-1</v>
      </c>
      <c r="Q53" s="28">
        <v>-1</v>
      </c>
      <c r="R53" s="28">
        <v>-1</v>
      </c>
      <c r="S53" s="31">
        <f>COUNTIF(C53:R53,"=0")</f>
        <v>1</v>
      </c>
      <c r="T53" s="23"/>
      <c r="U53" s="10"/>
      <c r="V53" s="10"/>
      <c r="W53" s="10"/>
      <c r="X53" s="10"/>
      <c r="Y53" s="19"/>
      <c r="Z53" s="11"/>
      <c r="AA53" s="12"/>
      <c r="AB53" s="12"/>
      <c r="AC53" s="12"/>
      <c r="AD53" s="12"/>
      <c r="AE53" s="13"/>
      <c r="AF53" s="14">
        <f>SUM(T53:Y53)</f>
        <v>0</v>
      </c>
      <c r="AG53" s="14">
        <f>SUM(Z53:AE53)</f>
        <v>0</v>
      </c>
      <c r="AH53" s="15">
        <f>(AF53+AG53)/2</f>
        <v>0</v>
      </c>
    </row>
    <row r="54" spans="1:35" ht="15.75" x14ac:dyDescent="0.25">
      <c r="A54" s="2">
        <v>50</v>
      </c>
      <c r="B54" s="27">
        <v>1312934</v>
      </c>
      <c r="C54" s="28">
        <v>-1</v>
      </c>
      <c r="D54" s="28">
        <v>-1</v>
      </c>
      <c r="E54" s="28">
        <v>-1</v>
      </c>
      <c r="F54" s="28">
        <v>-1</v>
      </c>
      <c r="G54" s="28">
        <v>-1</v>
      </c>
      <c r="H54" s="28">
        <v>-1</v>
      </c>
      <c r="I54" s="28">
        <v>-1</v>
      </c>
      <c r="J54" s="28">
        <v>-1</v>
      </c>
      <c r="K54" s="28">
        <v>-1</v>
      </c>
      <c r="L54" s="28">
        <v>-1</v>
      </c>
      <c r="M54" s="28">
        <v>-1</v>
      </c>
      <c r="N54" s="28">
        <v>-1</v>
      </c>
      <c r="O54" s="28">
        <v>-1</v>
      </c>
      <c r="P54" s="28">
        <v>-1</v>
      </c>
      <c r="Q54" s="28">
        <v>-1</v>
      </c>
      <c r="R54" s="28">
        <v>-1</v>
      </c>
      <c r="S54" s="31">
        <f>COUNTIF(C54:R54,"=0")</f>
        <v>0</v>
      </c>
      <c r="T54" s="23"/>
      <c r="U54" s="10"/>
      <c r="V54" s="10"/>
      <c r="W54" s="10"/>
      <c r="X54" s="10"/>
      <c r="Y54" s="19"/>
      <c r="Z54" s="11"/>
      <c r="AA54" s="12"/>
      <c r="AB54" s="12"/>
      <c r="AC54" s="12"/>
      <c r="AD54" s="12"/>
      <c r="AE54" s="13"/>
      <c r="AF54" s="14">
        <f>SUM(T54:Y54)</f>
        <v>0</v>
      </c>
      <c r="AG54" s="14">
        <f>SUM(Z54:AE54)</f>
        <v>0</v>
      </c>
      <c r="AH54" s="15">
        <f>(AF54+AG54)/2</f>
        <v>0</v>
      </c>
    </row>
    <row r="55" spans="1:35" ht="15.75" x14ac:dyDescent="0.25">
      <c r="A55" s="2">
        <v>51</v>
      </c>
      <c r="B55" s="27">
        <v>1312938</v>
      </c>
      <c r="C55" s="28">
        <v>0</v>
      </c>
      <c r="D55" s="28">
        <v>-1</v>
      </c>
      <c r="E55" s="28">
        <v>-1</v>
      </c>
      <c r="F55" s="28">
        <v>-1</v>
      </c>
      <c r="G55" s="28">
        <v>-1</v>
      </c>
      <c r="H55" s="28">
        <v>-1</v>
      </c>
      <c r="I55" s="28">
        <v>-1</v>
      </c>
      <c r="J55" s="28">
        <v>-1</v>
      </c>
      <c r="K55" s="28">
        <v>-1</v>
      </c>
      <c r="L55" s="28">
        <v>-1</v>
      </c>
      <c r="M55" s="28">
        <v>-1</v>
      </c>
      <c r="N55" s="28">
        <v>-1</v>
      </c>
      <c r="O55" s="28">
        <v>-1</v>
      </c>
      <c r="P55" s="28">
        <v>-1</v>
      </c>
      <c r="Q55" s="28">
        <v>-1</v>
      </c>
      <c r="R55" s="28">
        <v>-1</v>
      </c>
      <c r="S55" s="31">
        <f>COUNTIF(C55:R55,"=0")</f>
        <v>1</v>
      </c>
      <c r="T55" s="23"/>
      <c r="U55" s="10"/>
      <c r="V55" s="10"/>
      <c r="W55" s="10"/>
      <c r="X55" s="10"/>
      <c r="Y55" s="19"/>
      <c r="Z55" s="11"/>
      <c r="AA55" s="12"/>
      <c r="AB55" s="12"/>
      <c r="AC55" s="12"/>
      <c r="AD55" s="12"/>
      <c r="AE55" s="13"/>
      <c r="AF55" s="14">
        <f>SUM(T55:Y55)</f>
        <v>0</v>
      </c>
      <c r="AG55" s="14">
        <f>SUM(Z55:AE55)</f>
        <v>0</v>
      </c>
      <c r="AH55" s="15">
        <f>(AF55+AG55)/2</f>
        <v>0</v>
      </c>
    </row>
    <row r="56" spans="1:35" ht="15.75" x14ac:dyDescent="0.25">
      <c r="A56" s="2">
        <v>52</v>
      </c>
      <c r="B56" s="27">
        <v>1312957</v>
      </c>
      <c r="C56" s="28">
        <v>0</v>
      </c>
      <c r="D56" s="28"/>
      <c r="E56" s="28">
        <v>-1</v>
      </c>
      <c r="F56" s="28">
        <v>-1</v>
      </c>
      <c r="G56" s="28">
        <v>-1</v>
      </c>
      <c r="H56" s="28">
        <v>-1</v>
      </c>
      <c r="I56" s="28">
        <v>-1</v>
      </c>
      <c r="J56" s="28">
        <v>-1</v>
      </c>
      <c r="K56" s="28">
        <v>-1</v>
      </c>
      <c r="L56" s="28">
        <v>-1</v>
      </c>
      <c r="M56" s="28">
        <v>-1</v>
      </c>
      <c r="N56" s="28">
        <v>-1</v>
      </c>
      <c r="O56" s="28">
        <v>-1</v>
      </c>
      <c r="P56" s="28">
        <v>-1</v>
      </c>
      <c r="Q56" s="28">
        <v>-1</v>
      </c>
      <c r="R56" s="28">
        <v>-1</v>
      </c>
      <c r="S56" s="31">
        <f>COUNTIF(C56:R56,"=0")</f>
        <v>1</v>
      </c>
      <c r="T56" s="23"/>
      <c r="U56" s="10"/>
      <c r="V56" s="10"/>
      <c r="W56" s="10"/>
      <c r="X56" s="10"/>
      <c r="Y56" s="19"/>
      <c r="Z56" s="11"/>
      <c r="AA56" s="12"/>
      <c r="AB56" s="12"/>
      <c r="AC56" s="12"/>
      <c r="AD56" s="12"/>
      <c r="AE56" s="13"/>
      <c r="AF56" s="14">
        <f>SUM(T56:Y56)</f>
        <v>0</v>
      </c>
      <c r="AG56" s="14">
        <f>SUM(Z56:AE56)</f>
        <v>0</v>
      </c>
      <c r="AH56" s="15">
        <f>(AF56+AG56)/2</f>
        <v>0</v>
      </c>
    </row>
    <row r="57" spans="1:35" ht="15.75" x14ac:dyDescent="0.25">
      <c r="A57" s="2">
        <v>53</v>
      </c>
      <c r="B57" s="27">
        <v>1312974</v>
      </c>
      <c r="C57" s="28">
        <v>-1</v>
      </c>
      <c r="D57" s="28">
        <v>-1</v>
      </c>
      <c r="E57" s="28">
        <v>-1</v>
      </c>
      <c r="F57" s="28">
        <v>-1</v>
      </c>
      <c r="G57" s="28">
        <v>-1</v>
      </c>
      <c r="H57" s="28">
        <v>-1</v>
      </c>
      <c r="I57" s="28">
        <v>-1</v>
      </c>
      <c r="J57" s="28">
        <v>-1</v>
      </c>
      <c r="K57" s="28">
        <v>-1</v>
      </c>
      <c r="L57" s="28">
        <v>-1</v>
      </c>
      <c r="M57" s="28">
        <v>-1</v>
      </c>
      <c r="N57" s="28">
        <v>-1</v>
      </c>
      <c r="O57" s="28">
        <v>-1</v>
      </c>
      <c r="P57" s="28">
        <v>-1</v>
      </c>
      <c r="Q57" s="28">
        <v>-1</v>
      </c>
      <c r="R57" s="28">
        <v>-1</v>
      </c>
      <c r="S57" s="31">
        <f>COUNTIF(C57:R57,"=0")</f>
        <v>0</v>
      </c>
      <c r="T57" s="23"/>
      <c r="U57" s="10"/>
      <c r="V57" s="10"/>
      <c r="W57" s="10"/>
      <c r="X57" s="10"/>
      <c r="Y57" s="19"/>
      <c r="Z57" s="11"/>
      <c r="AA57" s="12"/>
      <c r="AB57" s="12"/>
      <c r="AC57" s="12"/>
      <c r="AD57" s="12"/>
      <c r="AE57" s="13"/>
      <c r="AF57" s="14">
        <f>SUM(T57:Y57)</f>
        <v>0</v>
      </c>
      <c r="AG57" s="14">
        <f>SUM(Z57:AE57)</f>
        <v>0</v>
      </c>
      <c r="AH57" s="15">
        <f>(AF57+AG57)/2</f>
        <v>0</v>
      </c>
    </row>
    <row r="58" spans="1:35" ht="15.75" x14ac:dyDescent="0.25">
      <c r="A58" s="50"/>
      <c r="B58" s="51"/>
      <c r="C58" s="30">
        <f>ROWS(C5:C57)-COUNTIF(C5:C57,"&lt;0")</f>
        <v>46</v>
      </c>
      <c r="D58" s="30">
        <f>ROWS(D5:D57)-COUNTIF(D5:D57,"&lt;0")</f>
        <v>26</v>
      </c>
      <c r="E58" s="30">
        <f>ROWS(E5:E57)-COUNTIF(E5:E57,"&lt;0")</f>
        <v>39</v>
      </c>
      <c r="F58" s="30">
        <f>ROWS(F5:F57)-COUNTIF(F5:F57,"&lt;0")</f>
        <v>34</v>
      </c>
      <c r="G58" s="30">
        <f>ROWS(G5:G57)-COUNTIF(G5:G57,"&lt;0")</f>
        <v>38</v>
      </c>
      <c r="H58" s="30">
        <f>ROWS(H5:H57)-COUNTIF(H5:H57,"&lt;0")</f>
        <v>40</v>
      </c>
      <c r="I58" s="30">
        <f>ROWS(I5:I57)-COUNTIF(I5:I57,"&lt;0")</f>
        <v>40</v>
      </c>
      <c r="J58" s="30">
        <f>ROWS(J5:J57)-COUNTIF(J5:J57,"&lt;0")</f>
        <v>39</v>
      </c>
      <c r="K58" s="30">
        <f>ROWS(K5:K57)-COUNTIF(K5:K57,"&lt;0")</f>
        <v>38</v>
      </c>
      <c r="L58" s="30">
        <f>ROWS(L5:L57)-COUNTIF(L5:L57,"&lt;0")</f>
        <v>38</v>
      </c>
      <c r="M58" s="30">
        <f>ROWS(M5:M57)-COUNTIF(M5:M57,"&lt;0")</f>
        <v>38</v>
      </c>
      <c r="N58" s="30">
        <f>ROWS(N5:N57)-COUNTIF(N5:N57,"&lt;0")</f>
        <v>35</v>
      </c>
      <c r="O58" s="30">
        <f>ROWS(O5:O57)-COUNTIF(O5:O57,"&lt;0")</f>
        <v>31</v>
      </c>
      <c r="P58" s="30">
        <f>ROWS(P5:P57)-COUNTIF(P5:P57,"&lt;0")</f>
        <v>34</v>
      </c>
      <c r="Q58" s="30">
        <f>ROWS(Q5:Q57)-COUNTIF(Q5:Q57,"&lt;0")</f>
        <v>36</v>
      </c>
      <c r="R58" s="30">
        <f>ROWS(R5:R57)-COUNTIF(R5:R57,"&lt;0")</f>
        <v>32</v>
      </c>
      <c r="S58" s="50"/>
      <c r="T58" s="17">
        <f>AVERAGE(T5:T57)</f>
        <v>1.3536585365853659</v>
      </c>
      <c r="U58" s="17">
        <f>AVERAGE(U5:U57)</f>
        <v>1.808139534883721</v>
      </c>
      <c r="V58" s="17">
        <f>AVERAGE(V5:V57)</f>
        <v>0.56081081081081086</v>
      </c>
      <c r="W58" s="17">
        <f>AVERAGE(W5:W57)</f>
        <v>1.3139534883720929</v>
      </c>
      <c r="X58" s="17">
        <f>AVERAGE(X5:X57)</f>
        <v>0.40540540540540543</v>
      </c>
      <c r="Y58" s="17">
        <f>AVERAGE(Y5:Y57)</f>
        <v>0.54166666666666663</v>
      </c>
      <c r="Z58" s="17">
        <f>AVERAGE(Z5:Z57)</f>
        <v>0.48255813953488375</v>
      </c>
      <c r="AA58" s="17">
        <f>AVERAGE(AA5:AA57)</f>
        <v>1.0406976744186047</v>
      </c>
      <c r="AB58" s="17">
        <f>AVERAGE(AB5:AB57)</f>
        <v>1.0897435897435896</v>
      </c>
      <c r="AC58" s="17">
        <f>AVERAGE(AC5:AC57)</f>
        <v>0.5</v>
      </c>
      <c r="AD58" s="17">
        <f>AVERAGE(AD5:AD57)</f>
        <v>1.5755813953488371</v>
      </c>
      <c r="AE58" s="17">
        <f>AVERAGE(AE5:AE57)</f>
        <v>1.2142857142857142</v>
      </c>
      <c r="AF58" s="17">
        <f>AVERAGE(AF5:AF57)</f>
        <v>4.6839622641509431</v>
      </c>
      <c r="AG58" s="17">
        <f>AVERAGE(AG5:AG57)</f>
        <v>4.4292452830188678</v>
      </c>
      <c r="AH58" s="17">
        <f>AVERAGE(AH5:AH57)</f>
        <v>4.5566037735849054</v>
      </c>
      <c r="AI58" t="s">
        <v>8</v>
      </c>
    </row>
    <row r="59" spans="1:35" x14ac:dyDescent="0.25">
      <c r="A59" s="50"/>
      <c r="B59" s="51"/>
      <c r="C59" s="29">
        <f>(ROWS(C5:C57)-(COUNTIF(C5:C57,"&lt;0")))*100/ROWS(C5:C57)</f>
        <v>86.79245283018868</v>
      </c>
      <c r="D59" s="29">
        <f>(ROWS(D5:D57)-(COUNTIF(D5:D57,"&lt;0")))*100/ROWS(D5:D57)</f>
        <v>49.056603773584904</v>
      </c>
      <c r="E59" s="29">
        <f>(ROWS(E5:E57)-(COUNTIF(E5:E57,"&lt;0")))*100/ROWS(E5:E57)</f>
        <v>73.584905660377359</v>
      </c>
      <c r="F59" s="29">
        <f>(ROWS(F5:F57)-(COUNTIF(F5:F57,"&lt;0")))*100/ROWS(F5:F57)</f>
        <v>64.15094339622641</v>
      </c>
      <c r="G59" s="29">
        <f>(ROWS(G5:G57)-(COUNTIF(G5:G57,"&lt;0")))*100/ROWS(G5:G57)</f>
        <v>71.698113207547166</v>
      </c>
      <c r="H59" s="29">
        <f>(ROWS(H5:H57)-(COUNTIF(H5:H57,"&lt;0")))*100/ROWS(H5:H57)</f>
        <v>75.471698113207552</v>
      </c>
      <c r="I59" s="29">
        <f>(ROWS(I5:I57)-(COUNTIF(I5:I57,"&lt;0")))*100/ROWS(I5:I57)</f>
        <v>75.471698113207552</v>
      </c>
      <c r="J59" s="29">
        <f>(ROWS(J5:J57)-(COUNTIF(J5:J57,"&lt;0")))*100/ROWS(J5:J57)</f>
        <v>73.584905660377359</v>
      </c>
      <c r="K59" s="29">
        <f>(ROWS(K5:K57)-(COUNTIF(K5:K57,"&lt;0")))*100/ROWS(K5:K57)</f>
        <v>71.698113207547166</v>
      </c>
      <c r="L59" s="29">
        <f>(ROWS(L5:L57)-(COUNTIF(L5:L57,"&lt;0")))*100/ROWS(L5:L57)</f>
        <v>71.698113207547166</v>
      </c>
      <c r="M59" s="29">
        <f>(ROWS(M5:M57)-(COUNTIF(M5:M57,"&lt;0")))*100/ROWS(M5:M57)</f>
        <v>71.698113207547166</v>
      </c>
      <c r="N59" s="29">
        <f>(ROWS(N5:N57)-(COUNTIF(N5:N57,"&lt;0")))*100/ROWS(N5:N57)</f>
        <v>66.037735849056602</v>
      </c>
      <c r="O59" s="29">
        <f>(ROWS(O5:O57)-(COUNTIF(O5:O57,"&lt;0")))*100/ROWS(O5:O57)</f>
        <v>58.490566037735846</v>
      </c>
      <c r="P59" s="29">
        <f>(ROWS(P5:P57)-(COUNTIF(P5:P57,"&lt;0")))*100/ROWS(P5:P57)</f>
        <v>64.15094339622641</v>
      </c>
      <c r="Q59" s="29">
        <f>(ROWS(Q5:Q57)-(COUNTIF(Q5:Q57,"&lt;0")))*100/ROWS(Q5:Q57)</f>
        <v>67.924528301886795</v>
      </c>
      <c r="R59" s="29">
        <f>(ROWS(R5:R57)-(COUNTIF(R5:R57,"&lt;0")))*100/ROWS(R5:R57)</f>
        <v>60.377358490566039</v>
      </c>
      <c r="S59" s="50"/>
      <c r="T59" s="16">
        <f>MEDIAN(T5:T57)</f>
        <v>2</v>
      </c>
      <c r="U59" s="16">
        <f>MEDIAN(U5:U57)</f>
        <v>2</v>
      </c>
      <c r="V59" s="16">
        <f>MEDIAN(V5:V57)</f>
        <v>0.25</v>
      </c>
      <c r="W59" s="16">
        <f>MEDIAN(W5:W57)</f>
        <v>1.25</v>
      </c>
      <c r="X59" s="16">
        <f>MEDIAN(X5:X57)</f>
        <v>0.25</v>
      </c>
      <c r="Y59" s="16">
        <f>MEDIAN(Y5:Y57)</f>
        <v>0.5</v>
      </c>
      <c r="Z59" s="16">
        <f>MEDIAN(Z5:Z57)</f>
        <v>0.5</v>
      </c>
      <c r="AA59" s="16">
        <f>MEDIAN(AA5:AA57)</f>
        <v>1</v>
      </c>
      <c r="AB59" s="16">
        <f>MEDIAN(AB5:AB57)</f>
        <v>1</v>
      </c>
      <c r="AC59" s="16">
        <f>MEDIAN(AC5:AC57)</f>
        <v>0</v>
      </c>
      <c r="AD59" s="16">
        <f>MEDIAN(AD5:AD57)</f>
        <v>2</v>
      </c>
      <c r="AE59" s="16">
        <f>MEDIAN(AE5:AE57)</f>
        <v>1.5</v>
      </c>
      <c r="AF59" s="16">
        <f>MEDIAN(AF5:AF57)</f>
        <v>5</v>
      </c>
      <c r="AG59" s="16">
        <f>MEDIAN(AG5:AG57)</f>
        <v>4.75</v>
      </c>
      <c r="AH59" s="16">
        <f>MEDIAN(AH5:AH57)</f>
        <v>4.875</v>
      </c>
      <c r="AI59" t="s">
        <v>9</v>
      </c>
    </row>
  </sheetData>
  <sortState ref="B5:AI57">
    <sortCondition descending="1" ref="AH5:AH57"/>
  </sortState>
  <mergeCells count="3">
    <mergeCell ref="T3:Y3"/>
    <mergeCell ref="Z3:AE3"/>
    <mergeCell ref="A1:AH1"/>
  </mergeCells>
  <conditionalFormatting sqref="C5:R25">
    <cfRule type="cellIs" dxfId="8" priority="11" operator="lessThan">
      <formula>0</formula>
    </cfRule>
  </conditionalFormatting>
  <conditionalFormatting sqref="S5">
    <cfRule type="cellIs" dxfId="7" priority="8" operator="lessThan">
      <formula>0</formula>
    </cfRule>
  </conditionalFormatting>
  <conditionalFormatting sqref="S6:S25">
    <cfRule type="cellIs" dxfId="6" priority="7" operator="lessThan">
      <formula>0</formula>
    </cfRule>
  </conditionalFormatting>
  <conditionalFormatting sqref="C26:R42">
    <cfRule type="cellIs" dxfId="5" priority="6" operator="lessThan">
      <formula>0</formula>
    </cfRule>
  </conditionalFormatting>
  <conditionalFormatting sqref="S26:S42">
    <cfRule type="cellIs" dxfId="4" priority="5" operator="lessThan">
      <formula>0</formula>
    </cfRule>
  </conditionalFormatting>
  <conditionalFormatting sqref="C43:R57">
    <cfRule type="cellIs" dxfId="3" priority="4" operator="lessThan">
      <formula>0</formula>
    </cfRule>
  </conditionalFormatting>
  <conditionalFormatting sqref="S43:S57">
    <cfRule type="cellIs" dxfId="2" priority="3" operator="lessThan">
      <formula>0</formula>
    </cfRule>
  </conditionalFormatting>
  <conditionalFormatting sqref="C59">
    <cfRule type="cellIs" dxfId="1" priority="2" stopIfTrue="1" operator="lessThan">
      <formula>0</formula>
    </cfRule>
  </conditionalFormatting>
  <conditionalFormatting sqref="D59:R59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FDM IIk Igr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Inspiron</dc:creator>
  <cp:lastModifiedBy>Inspiron</cp:lastModifiedBy>
  <dcterms:created xsi:type="dcterms:W3CDTF">2014-01-03T09:21:38Z</dcterms:created>
  <dcterms:modified xsi:type="dcterms:W3CDTF">2014-12-22T10:06:40Z</dcterms:modified>
</cp:coreProperties>
</file>