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 activeTab="3"/>
  </bookViews>
  <sheets>
    <sheet name="sū mū tū" sheetId="4" r:id="rId1"/>
    <sheet name="sū mū tū MV" sheetId="5" r:id="rId2"/>
    <sheet name="ln(SU) ln(MU) ln(TU)" sheetId="6" r:id="rId3"/>
    <sheet name="st(SU) st(MU)st(TU)" sheetId="9" r:id="rId4"/>
    <sheet name="DUOMENYS" sheetId="1" r:id="rId5"/>
    <sheet name="Lapas2" sheetId="2" r:id="rId6"/>
    <sheet name="Lapas3" sheetId="3" r:id="rId7"/>
  </sheets>
  <calcPr calcId="145621"/>
</workbook>
</file>

<file path=xl/calcChain.xml><?xml version="1.0" encoding="utf-8"?>
<calcChain xmlns="http://schemas.openxmlformats.org/spreadsheetml/2006/main">
  <c r="X9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8" i="1"/>
  <c r="L102" i="1"/>
  <c r="K102" i="1"/>
  <c r="J102" i="1"/>
  <c r="K100" i="1"/>
  <c r="L100" i="1"/>
  <c r="J100" i="1"/>
  <c r="Q9" i="1" l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8" i="1"/>
  <c r="R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8" i="1"/>
</calcChain>
</file>

<file path=xl/sharedStrings.xml><?xml version="1.0" encoding="utf-8"?>
<sst xmlns="http://schemas.openxmlformats.org/spreadsheetml/2006/main" count="228" uniqueCount="49">
  <si>
    <t>SŪ</t>
  </si>
  <si>
    <t>MŪ</t>
  </si>
  <si>
    <t>TŪ</t>
  </si>
  <si>
    <t>V/M</t>
  </si>
  <si>
    <t>M</t>
  </si>
  <si>
    <t>V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</si>
  <si>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</si>
  <si>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</si>
  <si>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</si>
  <si>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</si>
  <si>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</si>
  <si>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</si>
  <si>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</si>
  <si>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</si>
  <si>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</si>
  <si>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</si>
  <si>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</si>
  <si>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</si>
  <si>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</si>
  <si>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</si>
  <si>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</si>
  <si>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</si>
  <si>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</si>
  <si>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</si>
  <si>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</si>
  <si>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</si>
  <si>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</si>
  <si>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</si>
  <si>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</si>
  <si>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</si>
  <si>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</si>
  <si>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</si>
  <si>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SŪ</t>
  </si>
  <si>
    <t>Residuals</t>
  </si>
  <si>
    <t>Standard Residuals</t>
  </si>
  <si>
    <t>PROBABILITY OUTPUT</t>
  </si>
  <si>
    <t>Percentile</t>
  </si>
  <si>
    <t>Logaritmuoti duomenys</t>
  </si>
  <si>
    <t>ln(SŪ)</t>
  </si>
  <si>
    <t>ln(MŪ)</t>
  </si>
  <si>
    <t>ln(TŪ)</t>
  </si>
  <si>
    <t>Lower 95,0%</t>
  </si>
  <si>
    <t>Upper 95,0%</t>
  </si>
  <si>
    <t>Standartizuoti dydžiai</t>
  </si>
  <si>
    <t>sd(SŪ)</t>
  </si>
  <si>
    <t>sd(MŪ)</t>
  </si>
  <si>
    <t>sd(TŪ)</t>
  </si>
  <si>
    <t xml:space="preserve">Vidurkiai </t>
  </si>
  <si>
    <t xml:space="preserve">ST nuokrypiai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</si>
</sst>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Fill="1" applyBorder="1" applyAlignment="1"/>
    <xf numFmtId="165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MŪ  Residual Plot</a:t>
            </a:r>
          </a:p>
        </c:rich>
      </c:tx>
      <c:layout>
        <c:manualLayout>
          <c:xMode val="edge"/>
          <c:yMode val="edge"/>
          <c:x val="0.2590972222222222"/>
          <c:y val="5.254515599343185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DUOMENYS!$K$8:$K$98</c:f>
              <c:numCache>
                <c:formatCode>General</c:formatCode>
                <c:ptCount val="91"/>
                <c:pt idx="0">
                  <c:v>165</c:v>
                </c:pt>
                <c:pt idx="1">
                  <c:v>167</c:v>
                </c:pt>
                <c:pt idx="2">
                  <c:v>161</c:v>
                </c:pt>
                <c:pt idx="3">
                  <c:v>170</c:v>
                </c:pt>
                <c:pt idx="4">
                  <c:v>160</c:v>
                </c:pt>
                <c:pt idx="5">
                  <c:v>164</c:v>
                </c:pt>
                <c:pt idx="6">
                  <c:v>156</c:v>
                </c:pt>
                <c:pt idx="7">
                  <c:v>163</c:v>
                </c:pt>
                <c:pt idx="8">
                  <c:v>178</c:v>
                </c:pt>
                <c:pt idx="9">
                  <c:v>170</c:v>
                </c:pt>
                <c:pt idx="10">
                  <c:v>165</c:v>
                </c:pt>
                <c:pt idx="11">
                  <c:v>175</c:v>
                </c:pt>
                <c:pt idx="12">
                  <c:v>168</c:v>
                </c:pt>
                <c:pt idx="13">
                  <c:v>165</c:v>
                </c:pt>
                <c:pt idx="14">
                  <c:v>169</c:v>
                </c:pt>
                <c:pt idx="15">
                  <c:v>177</c:v>
                </c:pt>
                <c:pt idx="16">
                  <c:v>165</c:v>
                </c:pt>
                <c:pt idx="17">
                  <c:v>170</c:v>
                </c:pt>
                <c:pt idx="18">
                  <c:v>175</c:v>
                </c:pt>
                <c:pt idx="19">
                  <c:v>162</c:v>
                </c:pt>
                <c:pt idx="20">
                  <c:v>168</c:v>
                </c:pt>
                <c:pt idx="21">
                  <c:v>167</c:v>
                </c:pt>
                <c:pt idx="22">
                  <c:v>170</c:v>
                </c:pt>
                <c:pt idx="23">
                  <c:v>164</c:v>
                </c:pt>
                <c:pt idx="24">
                  <c:v>165</c:v>
                </c:pt>
                <c:pt idx="25">
                  <c:v>164</c:v>
                </c:pt>
                <c:pt idx="26">
                  <c:v>170</c:v>
                </c:pt>
                <c:pt idx="27">
                  <c:v>162</c:v>
                </c:pt>
                <c:pt idx="28">
                  <c:v>170</c:v>
                </c:pt>
                <c:pt idx="29">
                  <c:v>172</c:v>
                </c:pt>
                <c:pt idx="30">
                  <c:v>162</c:v>
                </c:pt>
                <c:pt idx="31">
                  <c:v>167</c:v>
                </c:pt>
                <c:pt idx="32">
                  <c:v>164</c:v>
                </c:pt>
                <c:pt idx="33">
                  <c:v>172</c:v>
                </c:pt>
                <c:pt idx="34">
                  <c:v>178</c:v>
                </c:pt>
                <c:pt idx="35">
                  <c:v>172</c:v>
                </c:pt>
                <c:pt idx="36">
                  <c:v>165</c:v>
                </c:pt>
                <c:pt idx="37">
                  <c:v>168</c:v>
                </c:pt>
                <c:pt idx="38">
                  <c:v>160</c:v>
                </c:pt>
                <c:pt idx="39">
                  <c:v>168</c:v>
                </c:pt>
                <c:pt idx="40">
                  <c:v>165</c:v>
                </c:pt>
                <c:pt idx="41">
                  <c:v>169</c:v>
                </c:pt>
                <c:pt idx="42">
                  <c:v>165</c:v>
                </c:pt>
                <c:pt idx="43">
                  <c:v>164</c:v>
                </c:pt>
                <c:pt idx="44">
                  <c:v>162</c:v>
                </c:pt>
                <c:pt idx="45">
                  <c:v>170</c:v>
                </c:pt>
                <c:pt idx="46">
                  <c:v>164</c:v>
                </c:pt>
                <c:pt idx="47">
                  <c:v>162</c:v>
                </c:pt>
                <c:pt idx="48">
                  <c:v>165</c:v>
                </c:pt>
                <c:pt idx="49">
                  <c:v>172</c:v>
                </c:pt>
                <c:pt idx="50">
                  <c:v>170</c:v>
                </c:pt>
                <c:pt idx="51">
                  <c:v>155</c:v>
                </c:pt>
                <c:pt idx="52">
                  <c:v>162</c:v>
                </c:pt>
                <c:pt idx="53">
                  <c:v>170</c:v>
                </c:pt>
                <c:pt idx="54">
                  <c:v>174</c:v>
                </c:pt>
                <c:pt idx="55">
                  <c:v>165</c:v>
                </c:pt>
                <c:pt idx="56">
                  <c:v>168</c:v>
                </c:pt>
                <c:pt idx="57">
                  <c:v>157</c:v>
                </c:pt>
                <c:pt idx="58">
                  <c:v>154</c:v>
                </c:pt>
                <c:pt idx="59">
                  <c:v>183</c:v>
                </c:pt>
                <c:pt idx="60">
                  <c:v>164</c:v>
                </c:pt>
                <c:pt idx="61">
                  <c:v>165</c:v>
                </c:pt>
                <c:pt idx="62">
                  <c:v>156</c:v>
                </c:pt>
                <c:pt idx="63">
                  <c:v>169</c:v>
                </c:pt>
                <c:pt idx="64">
                  <c:v>175</c:v>
                </c:pt>
                <c:pt idx="65">
                  <c:v>175</c:v>
                </c:pt>
                <c:pt idx="66">
                  <c:v>172</c:v>
                </c:pt>
                <c:pt idx="67">
                  <c:v>165</c:v>
                </c:pt>
                <c:pt idx="68">
                  <c:v>173</c:v>
                </c:pt>
                <c:pt idx="69">
                  <c:v>165</c:v>
                </c:pt>
                <c:pt idx="70">
                  <c:v>166</c:v>
                </c:pt>
                <c:pt idx="71">
                  <c:v>165</c:v>
                </c:pt>
                <c:pt idx="72">
                  <c:v>171</c:v>
                </c:pt>
                <c:pt idx="73">
                  <c:v>164</c:v>
                </c:pt>
                <c:pt idx="74">
                  <c:v>171</c:v>
                </c:pt>
                <c:pt idx="75">
                  <c:v>159</c:v>
                </c:pt>
                <c:pt idx="76">
                  <c:v>170</c:v>
                </c:pt>
                <c:pt idx="77">
                  <c:v>170</c:v>
                </c:pt>
                <c:pt idx="78">
                  <c:v>174</c:v>
                </c:pt>
                <c:pt idx="79">
                  <c:v>162</c:v>
                </c:pt>
                <c:pt idx="80">
                  <c:v>166</c:v>
                </c:pt>
                <c:pt idx="81">
                  <c:v>164</c:v>
                </c:pt>
                <c:pt idx="82">
                  <c:v>156</c:v>
                </c:pt>
                <c:pt idx="83">
                  <c:v>176</c:v>
                </c:pt>
                <c:pt idx="84">
                  <c:v>165</c:v>
                </c:pt>
                <c:pt idx="85">
                  <c:v>175</c:v>
                </c:pt>
                <c:pt idx="86">
                  <c:v>165</c:v>
                </c:pt>
                <c:pt idx="87">
                  <c:v>165</c:v>
                </c:pt>
                <c:pt idx="88">
                  <c:v>165</c:v>
                </c:pt>
                <c:pt idx="89">
                  <c:v>162</c:v>
                </c:pt>
                <c:pt idx="90">
                  <c:v>170</c:v>
                </c:pt>
              </c:numCache>
            </c:numRef>
          </c:xVal>
          <c:yVal>
            <c:numRef>
              <c:f>'sū mū tū MV'!$C$27:$C$117</c:f>
              <c:numCache>
                <c:formatCode>General</c:formatCode>
                <c:ptCount val="91"/>
                <c:pt idx="0">
                  <c:v>-1.5225468863852427</c:v>
                </c:pt>
                <c:pt idx="1">
                  <c:v>-8.1725011371506184</c:v>
                </c:pt>
                <c:pt idx="2">
                  <c:v>-0.46896899141646031</c:v>
                </c:pt>
                <c:pt idx="3">
                  <c:v>1.1099489941570369</c:v>
                </c:pt>
                <c:pt idx="4">
                  <c:v>-1.7535425579520734</c:v>
                </c:pt>
                <c:pt idx="5">
                  <c:v>5.3775751793156701</c:v>
                </c:pt>
                <c:pt idx="6">
                  <c:v>-2.8304495489298347</c:v>
                </c:pt>
                <c:pt idx="7">
                  <c:v>-1.9563294117328951</c:v>
                </c:pt>
                <c:pt idx="8">
                  <c:v>3.4189325785261246</c:v>
                </c:pt>
                <c:pt idx="9">
                  <c:v>-2.5797502094368667</c:v>
                </c:pt>
                <c:pt idx="10">
                  <c:v>-0.73188882666778454</c:v>
                </c:pt>
                <c:pt idx="11">
                  <c:v>-2.2994235133571692</c:v>
                </c:pt>
                <c:pt idx="12">
                  <c:v>-4.6292546058195683</c:v>
                </c:pt>
                <c:pt idx="13">
                  <c:v>1.6991374121307388</c:v>
                </c:pt>
                <c:pt idx="14">
                  <c:v>2.1356762240274634</c:v>
                </c:pt>
                <c:pt idx="15">
                  <c:v>-3.1291936745820124</c:v>
                </c:pt>
                <c:pt idx="16">
                  <c:v>10.268111173332215</c:v>
                </c:pt>
                <c:pt idx="17">
                  <c:v>-7.7521034834399529</c:v>
                </c:pt>
                <c:pt idx="18">
                  <c:v>6.8261816508123729</c:v>
                </c:pt>
                <c:pt idx="19">
                  <c:v>0.41668728082305506</c:v>
                </c:pt>
                <c:pt idx="20">
                  <c:v>-2.8928072923920638</c:v>
                </c:pt>
                <c:pt idx="21">
                  <c:v>-3.1306327490941328</c:v>
                </c:pt>
                <c:pt idx="22">
                  <c:v>-2.5427615431574395</c:v>
                </c:pt>
                <c:pt idx="23">
                  <c:v>4.2396276569126883</c:v>
                </c:pt>
                <c:pt idx="24">
                  <c:v>1.3937163375017576</c:v>
                </c:pt>
                <c:pt idx="25">
                  <c:v>2.6287855076546975</c:v>
                </c:pt>
                <c:pt idx="26">
                  <c:v>-1.5427615431574395</c:v>
                </c:pt>
                <c:pt idx="27">
                  <c:v>-1.0980757340884679</c:v>
                </c:pt>
                <c:pt idx="28">
                  <c:v>-2.5427615431574395</c:v>
                </c:pt>
                <c:pt idx="29">
                  <c:v>0.93288937024669849</c:v>
                </c:pt>
                <c:pt idx="30">
                  <c:v>-0.88873379380595452</c:v>
                </c:pt>
                <c:pt idx="31">
                  <c:v>4.0910515494218771</c:v>
                </c:pt>
                <c:pt idx="32">
                  <c:v>4.850469806170679</c:v>
                </c:pt>
                <c:pt idx="33">
                  <c:v>-2.2345841819793293</c:v>
                </c:pt>
                <c:pt idx="34">
                  <c:v>0.71947393137804738</c:v>
                </c:pt>
                <c:pt idx="35">
                  <c:v>0.76541581802067071</c:v>
                </c:pt>
                <c:pt idx="36">
                  <c:v>-0.30086258786926123</c:v>
                </c:pt>
                <c:pt idx="37">
                  <c:v>-0.67112299387608232</c:v>
                </c:pt>
                <c:pt idx="38">
                  <c:v>-7.4481214833230638</c:v>
                </c:pt>
                <c:pt idx="39">
                  <c:v>-5.6292546058195683</c:v>
                </c:pt>
                <c:pt idx="40">
                  <c:v>10.531663859904739</c:v>
                </c:pt>
                <c:pt idx="41">
                  <c:v>-2.6082337258564223</c:v>
                </c:pt>
                <c:pt idx="42">
                  <c:v>2.9208217106467487</c:v>
                </c:pt>
                <c:pt idx="43">
                  <c:v>1.160770602576747</c:v>
                </c:pt>
                <c:pt idx="44">
                  <c:v>-5.0143389579754398</c:v>
                </c:pt>
                <c:pt idx="45">
                  <c:v>6.1936857702700649</c:v>
                </c:pt>
                <c:pt idx="46">
                  <c:v>3.1977592688561742</c:v>
                </c:pt>
                <c:pt idx="47">
                  <c:v>0.68511968917263744</c:v>
                </c:pt>
                <c:pt idx="48">
                  <c:v>-3.7812198511806798</c:v>
                </c:pt>
                <c:pt idx="49">
                  <c:v>3.7702955397977576</c:v>
                </c:pt>
                <c:pt idx="50">
                  <c:v>1.5877233427891326</c:v>
                </c:pt>
                <c:pt idx="51">
                  <c:v>-3.6914595131233909</c:v>
                </c:pt>
                <c:pt idx="52">
                  <c:v>3.9437926539680461</c:v>
                </c:pt>
                <c:pt idx="53">
                  <c:v>-3.5427615431574395</c:v>
                </c:pt>
                <c:pt idx="54">
                  <c:v>5.1991983433682947</c:v>
                </c:pt>
                <c:pt idx="55">
                  <c:v>-3.6900204386112705</c:v>
                </c:pt>
                <c:pt idx="56">
                  <c:v>-1.1982283670210734</c:v>
                </c:pt>
                <c:pt idx="57">
                  <c:v>-5.3414137638887667</c:v>
                </c:pt>
                <c:pt idx="58">
                  <c:v>2.9451098660050548</c:v>
                </c:pt>
                <c:pt idx="59">
                  <c:v>-4.1407298096245597</c:v>
                </c:pt>
                <c:pt idx="60">
                  <c:v>0.41944356737218413</c:v>
                </c:pt>
                <c:pt idx="61">
                  <c:v>-9.8230882392371655</c:v>
                </c:pt>
                <c:pt idx="62">
                  <c:v>6.1153397047801832</c:v>
                </c:pt>
                <c:pt idx="63">
                  <c:v>0.12821358757108214</c:v>
                </c:pt>
                <c:pt idx="64">
                  <c:v>2.1364824472184125</c:v>
                </c:pt>
                <c:pt idx="65">
                  <c:v>-1.2945437915800824</c:v>
                </c:pt>
                <c:pt idx="66">
                  <c:v>-2.2297044602022424</c:v>
                </c:pt>
                <c:pt idx="67">
                  <c:v>-8.2959828660922028</c:v>
                </c:pt>
                <c:pt idx="68">
                  <c:v>-3.9795366452667054</c:v>
                </c:pt>
                <c:pt idx="69">
                  <c:v>-4.086640925809661</c:v>
                </c:pt>
                <c:pt idx="70">
                  <c:v>-0.84135283265118233</c:v>
                </c:pt>
                <c:pt idx="71">
                  <c:v>1.8789533225902346</c:v>
                </c:pt>
                <c:pt idx="72">
                  <c:v>5.6950639135446295</c:v>
                </c:pt>
                <c:pt idx="73">
                  <c:v>-2.3588721341118344</c:v>
                </c:pt>
                <c:pt idx="74">
                  <c:v>6.6113271374316014</c:v>
                </c:pt>
                <c:pt idx="75">
                  <c:v>-18.380525865396123</c:v>
                </c:pt>
                <c:pt idx="76">
                  <c:v>-6.321077244641458</c:v>
                </c:pt>
                <c:pt idx="77">
                  <c:v>2.1148287159341237</c:v>
                </c:pt>
                <c:pt idx="78">
                  <c:v>6.3715516173713809</c:v>
                </c:pt>
                <c:pt idx="79">
                  <c:v>8.6802399673955506</c:v>
                </c:pt>
                <c:pt idx="80">
                  <c:v>2.4566056055213892</c:v>
                </c:pt>
                <c:pt idx="81">
                  <c:v>4.335706791259156</c:v>
                </c:pt>
                <c:pt idx="82">
                  <c:v>6.0316029286671551</c:v>
                </c:pt>
                <c:pt idx="83">
                  <c:v>-4.7561769820260906</c:v>
                </c:pt>
                <c:pt idx="84">
                  <c:v>4.8370849345337206</c:v>
                </c:pt>
                <c:pt idx="85">
                  <c:v>-1.7379123886120453</c:v>
                </c:pt>
                <c:pt idx="86">
                  <c:v>8.1350433727063205</c:v>
                </c:pt>
                <c:pt idx="87">
                  <c:v>4.8838330443673215</c:v>
                </c:pt>
                <c:pt idx="88">
                  <c:v>8.1769117607628345</c:v>
                </c:pt>
                <c:pt idx="89">
                  <c:v>-1.0980757340884679</c:v>
                </c:pt>
                <c:pt idx="90">
                  <c:v>-5.0575245580689625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78208"/>
        <c:axId val="139678784"/>
      </c:scatterChart>
      <c:valAx>
        <c:axId val="13967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MŪ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678784"/>
        <c:crosses val="autoZero"/>
        <c:crossBetween val="midCat"/>
      </c:valAx>
      <c:valAx>
        <c:axId val="13967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67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TŪ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DUOMENYS!$L$8:$L$98</c:f>
              <c:numCache>
                <c:formatCode>General</c:formatCode>
                <c:ptCount val="91"/>
                <c:pt idx="0">
                  <c:v>170</c:v>
                </c:pt>
                <c:pt idx="1">
                  <c:v>175</c:v>
                </c:pt>
                <c:pt idx="2">
                  <c:v>185</c:v>
                </c:pt>
                <c:pt idx="3">
                  <c:v>176</c:v>
                </c:pt>
                <c:pt idx="4">
                  <c:v>183</c:v>
                </c:pt>
                <c:pt idx="5">
                  <c:v>186</c:v>
                </c:pt>
                <c:pt idx="6">
                  <c:v>200</c:v>
                </c:pt>
                <c:pt idx="7">
                  <c:v>171</c:v>
                </c:pt>
                <c:pt idx="8">
                  <c:v>186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175</c:v>
                </c:pt>
                <c:pt idx="13">
                  <c:v>178</c:v>
                </c:pt>
                <c:pt idx="14">
                  <c:v>183</c:v>
                </c:pt>
                <c:pt idx="15">
                  <c:v>179</c:v>
                </c:pt>
                <c:pt idx="16">
                  <c:v>185</c:v>
                </c:pt>
                <c:pt idx="17">
                  <c:v>190</c:v>
                </c:pt>
                <c:pt idx="18">
                  <c:v>176</c:v>
                </c:pt>
                <c:pt idx="19">
                  <c:v>177</c:v>
                </c:pt>
                <c:pt idx="20">
                  <c:v>170</c:v>
                </c:pt>
                <c:pt idx="21">
                  <c:v>172</c:v>
                </c:pt>
                <c:pt idx="22">
                  <c:v>175</c:v>
                </c:pt>
                <c:pt idx="23">
                  <c:v>172</c:v>
                </c:pt>
                <c:pt idx="24">
                  <c:v>176</c:v>
                </c:pt>
                <c:pt idx="25">
                  <c:v>168</c:v>
                </c:pt>
                <c:pt idx="26">
                  <c:v>175</c:v>
                </c:pt>
                <c:pt idx="27">
                  <c:v>190</c:v>
                </c:pt>
                <c:pt idx="28">
                  <c:v>175</c:v>
                </c:pt>
                <c:pt idx="29">
                  <c:v>171</c:v>
                </c:pt>
                <c:pt idx="30">
                  <c:v>175</c:v>
                </c:pt>
                <c:pt idx="31">
                  <c:v>180</c:v>
                </c:pt>
                <c:pt idx="32">
                  <c:v>176</c:v>
                </c:pt>
                <c:pt idx="33">
                  <c:v>183</c:v>
                </c:pt>
                <c:pt idx="34">
                  <c:v>181</c:v>
                </c:pt>
                <c:pt idx="35">
                  <c:v>183</c:v>
                </c:pt>
                <c:pt idx="36">
                  <c:v>178</c:v>
                </c:pt>
                <c:pt idx="37">
                  <c:v>178</c:v>
                </c:pt>
                <c:pt idx="38">
                  <c:v>185</c:v>
                </c:pt>
                <c:pt idx="39">
                  <c:v>175</c:v>
                </c:pt>
                <c:pt idx="40">
                  <c:v>190</c:v>
                </c:pt>
                <c:pt idx="41">
                  <c:v>172</c:v>
                </c:pt>
                <c:pt idx="42">
                  <c:v>186</c:v>
                </c:pt>
                <c:pt idx="43">
                  <c:v>185</c:v>
                </c:pt>
                <c:pt idx="44">
                  <c:v>184</c:v>
                </c:pt>
                <c:pt idx="45">
                  <c:v>170</c:v>
                </c:pt>
                <c:pt idx="46">
                  <c:v>175</c:v>
                </c:pt>
                <c:pt idx="47">
                  <c:v>189</c:v>
                </c:pt>
                <c:pt idx="48">
                  <c:v>172</c:v>
                </c:pt>
                <c:pt idx="49">
                  <c:v>190</c:v>
                </c:pt>
                <c:pt idx="50">
                  <c:v>173</c:v>
                </c:pt>
                <c:pt idx="51">
                  <c:v>175</c:v>
                </c:pt>
                <c:pt idx="52">
                  <c:v>187</c:v>
                </c:pt>
                <c:pt idx="53">
                  <c:v>175</c:v>
                </c:pt>
                <c:pt idx="54">
                  <c:v>182</c:v>
                </c:pt>
                <c:pt idx="55">
                  <c:v>182</c:v>
                </c:pt>
                <c:pt idx="56">
                  <c:v>168</c:v>
                </c:pt>
                <c:pt idx="57">
                  <c:v>180</c:v>
                </c:pt>
                <c:pt idx="58">
                  <c:v>186</c:v>
                </c:pt>
                <c:pt idx="59">
                  <c:v>158</c:v>
                </c:pt>
                <c:pt idx="60">
                  <c:v>183</c:v>
                </c:pt>
                <c:pt idx="61">
                  <c:v>175</c:v>
                </c:pt>
                <c:pt idx="62">
                  <c:v>180</c:v>
                </c:pt>
                <c:pt idx="63">
                  <c:v>167</c:v>
                </c:pt>
                <c:pt idx="64">
                  <c:v>185</c:v>
                </c:pt>
                <c:pt idx="65">
                  <c:v>192</c:v>
                </c:pt>
                <c:pt idx="66">
                  <c:v>190</c:v>
                </c:pt>
                <c:pt idx="67">
                  <c:v>185</c:v>
                </c:pt>
                <c:pt idx="68">
                  <c:v>211</c:v>
                </c:pt>
                <c:pt idx="69">
                  <c:v>170</c:v>
                </c:pt>
                <c:pt idx="70">
                  <c:v>184</c:v>
                </c:pt>
                <c:pt idx="71">
                  <c:v>189</c:v>
                </c:pt>
                <c:pt idx="72">
                  <c:v>173</c:v>
                </c:pt>
                <c:pt idx="73">
                  <c:v>191</c:v>
                </c:pt>
                <c:pt idx="74">
                  <c:v>179</c:v>
                </c:pt>
                <c:pt idx="75">
                  <c:v>189</c:v>
                </c:pt>
                <c:pt idx="76">
                  <c:v>183</c:v>
                </c:pt>
                <c:pt idx="77">
                  <c:v>183</c:v>
                </c:pt>
                <c:pt idx="78">
                  <c:v>177</c:v>
                </c:pt>
                <c:pt idx="79">
                  <c:v>182</c:v>
                </c:pt>
                <c:pt idx="80">
                  <c:v>170</c:v>
                </c:pt>
                <c:pt idx="81">
                  <c:v>189</c:v>
                </c:pt>
                <c:pt idx="82">
                  <c:v>186</c:v>
                </c:pt>
                <c:pt idx="83">
                  <c:v>185</c:v>
                </c:pt>
                <c:pt idx="84">
                  <c:v>192</c:v>
                </c:pt>
                <c:pt idx="85">
                  <c:v>176</c:v>
                </c:pt>
                <c:pt idx="86">
                  <c:v>178</c:v>
                </c:pt>
                <c:pt idx="87">
                  <c:v>196</c:v>
                </c:pt>
                <c:pt idx="88">
                  <c:v>175</c:v>
                </c:pt>
                <c:pt idx="89">
                  <c:v>190</c:v>
                </c:pt>
                <c:pt idx="90">
                  <c:v>188</c:v>
                </c:pt>
              </c:numCache>
            </c:numRef>
          </c:xVal>
          <c:yVal>
            <c:numRef>
              <c:f>'sū mū tū MV'!$C$27:$C$117</c:f>
              <c:numCache>
                <c:formatCode>General</c:formatCode>
                <c:ptCount val="91"/>
                <c:pt idx="0">
                  <c:v>-1.5225468863852427</c:v>
                </c:pt>
                <c:pt idx="1">
                  <c:v>-8.1725011371506184</c:v>
                </c:pt>
                <c:pt idx="2">
                  <c:v>-0.46896899141646031</c:v>
                </c:pt>
                <c:pt idx="3">
                  <c:v>1.1099489941570369</c:v>
                </c:pt>
                <c:pt idx="4">
                  <c:v>-1.7535425579520734</c:v>
                </c:pt>
                <c:pt idx="5">
                  <c:v>5.3775751793156701</c:v>
                </c:pt>
                <c:pt idx="6">
                  <c:v>-2.8304495489298347</c:v>
                </c:pt>
                <c:pt idx="7">
                  <c:v>-1.9563294117328951</c:v>
                </c:pt>
                <c:pt idx="8">
                  <c:v>3.4189325785261246</c:v>
                </c:pt>
                <c:pt idx="9">
                  <c:v>-2.5797502094368667</c:v>
                </c:pt>
                <c:pt idx="10">
                  <c:v>-0.73188882666778454</c:v>
                </c:pt>
                <c:pt idx="11">
                  <c:v>-2.2994235133571692</c:v>
                </c:pt>
                <c:pt idx="12">
                  <c:v>-4.6292546058195683</c:v>
                </c:pt>
                <c:pt idx="13">
                  <c:v>1.6991374121307388</c:v>
                </c:pt>
                <c:pt idx="14">
                  <c:v>2.1356762240274634</c:v>
                </c:pt>
                <c:pt idx="15">
                  <c:v>-3.1291936745820124</c:v>
                </c:pt>
                <c:pt idx="16">
                  <c:v>10.268111173332215</c:v>
                </c:pt>
                <c:pt idx="17">
                  <c:v>-7.7521034834399529</c:v>
                </c:pt>
                <c:pt idx="18">
                  <c:v>6.8261816508123729</c:v>
                </c:pt>
                <c:pt idx="19">
                  <c:v>0.41668728082305506</c:v>
                </c:pt>
                <c:pt idx="20">
                  <c:v>-2.8928072923920638</c:v>
                </c:pt>
                <c:pt idx="21">
                  <c:v>-3.1306327490941328</c:v>
                </c:pt>
                <c:pt idx="22">
                  <c:v>-2.5427615431574395</c:v>
                </c:pt>
                <c:pt idx="23">
                  <c:v>4.2396276569126883</c:v>
                </c:pt>
                <c:pt idx="24">
                  <c:v>1.3937163375017576</c:v>
                </c:pt>
                <c:pt idx="25">
                  <c:v>2.6287855076546975</c:v>
                </c:pt>
                <c:pt idx="26">
                  <c:v>-1.5427615431574395</c:v>
                </c:pt>
                <c:pt idx="27">
                  <c:v>-1.0980757340884679</c:v>
                </c:pt>
                <c:pt idx="28">
                  <c:v>-2.5427615431574395</c:v>
                </c:pt>
                <c:pt idx="29">
                  <c:v>0.93288937024669849</c:v>
                </c:pt>
                <c:pt idx="30">
                  <c:v>-0.88873379380595452</c:v>
                </c:pt>
                <c:pt idx="31">
                  <c:v>4.0910515494218771</c:v>
                </c:pt>
                <c:pt idx="32">
                  <c:v>4.850469806170679</c:v>
                </c:pt>
                <c:pt idx="33">
                  <c:v>-2.2345841819793293</c:v>
                </c:pt>
                <c:pt idx="34">
                  <c:v>0.71947393137804738</c:v>
                </c:pt>
                <c:pt idx="35">
                  <c:v>0.76541581802067071</c:v>
                </c:pt>
                <c:pt idx="36">
                  <c:v>-0.30086258786926123</c:v>
                </c:pt>
                <c:pt idx="37">
                  <c:v>-0.67112299387608232</c:v>
                </c:pt>
                <c:pt idx="38">
                  <c:v>-7.4481214833230638</c:v>
                </c:pt>
                <c:pt idx="39">
                  <c:v>-5.6292546058195683</c:v>
                </c:pt>
                <c:pt idx="40">
                  <c:v>10.531663859904739</c:v>
                </c:pt>
                <c:pt idx="41">
                  <c:v>-2.6082337258564223</c:v>
                </c:pt>
                <c:pt idx="42">
                  <c:v>2.9208217106467487</c:v>
                </c:pt>
                <c:pt idx="43">
                  <c:v>1.160770602576747</c:v>
                </c:pt>
                <c:pt idx="44">
                  <c:v>-5.0143389579754398</c:v>
                </c:pt>
                <c:pt idx="45">
                  <c:v>6.1936857702700649</c:v>
                </c:pt>
                <c:pt idx="46">
                  <c:v>3.1977592688561742</c:v>
                </c:pt>
                <c:pt idx="47">
                  <c:v>0.68511968917263744</c:v>
                </c:pt>
                <c:pt idx="48">
                  <c:v>-3.7812198511806798</c:v>
                </c:pt>
                <c:pt idx="49">
                  <c:v>3.7702955397977576</c:v>
                </c:pt>
                <c:pt idx="50">
                  <c:v>1.5877233427891326</c:v>
                </c:pt>
                <c:pt idx="51">
                  <c:v>-3.6914595131233909</c:v>
                </c:pt>
                <c:pt idx="52">
                  <c:v>3.9437926539680461</c:v>
                </c:pt>
                <c:pt idx="53">
                  <c:v>-3.5427615431574395</c:v>
                </c:pt>
                <c:pt idx="54">
                  <c:v>5.1991983433682947</c:v>
                </c:pt>
                <c:pt idx="55">
                  <c:v>-3.6900204386112705</c:v>
                </c:pt>
                <c:pt idx="56">
                  <c:v>-1.1982283670210734</c:v>
                </c:pt>
                <c:pt idx="57">
                  <c:v>-5.3414137638887667</c:v>
                </c:pt>
                <c:pt idx="58">
                  <c:v>2.9451098660050548</c:v>
                </c:pt>
                <c:pt idx="59">
                  <c:v>-4.1407298096245597</c:v>
                </c:pt>
                <c:pt idx="60">
                  <c:v>0.41944356737218413</c:v>
                </c:pt>
                <c:pt idx="61">
                  <c:v>-9.8230882392371655</c:v>
                </c:pt>
                <c:pt idx="62">
                  <c:v>6.1153397047801832</c:v>
                </c:pt>
                <c:pt idx="63">
                  <c:v>0.12821358757108214</c:v>
                </c:pt>
                <c:pt idx="64">
                  <c:v>2.1364824472184125</c:v>
                </c:pt>
                <c:pt idx="65">
                  <c:v>-1.2945437915800824</c:v>
                </c:pt>
                <c:pt idx="66">
                  <c:v>-2.2297044602022424</c:v>
                </c:pt>
                <c:pt idx="67">
                  <c:v>-8.2959828660922028</c:v>
                </c:pt>
                <c:pt idx="68">
                  <c:v>-3.9795366452667054</c:v>
                </c:pt>
                <c:pt idx="69">
                  <c:v>-4.086640925809661</c:v>
                </c:pt>
                <c:pt idx="70">
                  <c:v>-0.84135283265118233</c:v>
                </c:pt>
                <c:pt idx="71">
                  <c:v>1.8789533225902346</c:v>
                </c:pt>
                <c:pt idx="72">
                  <c:v>5.6950639135446295</c:v>
                </c:pt>
                <c:pt idx="73">
                  <c:v>-2.3588721341118344</c:v>
                </c:pt>
                <c:pt idx="74">
                  <c:v>6.6113271374316014</c:v>
                </c:pt>
                <c:pt idx="75">
                  <c:v>-18.380525865396123</c:v>
                </c:pt>
                <c:pt idx="76">
                  <c:v>-6.321077244641458</c:v>
                </c:pt>
                <c:pt idx="77">
                  <c:v>2.1148287159341237</c:v>
                </c:pt>
                <c:pt idx="78">
                  <c:v>6.3715516173713809</c:v>
                </c:pt>
                <c:pt idx="79">
                  <c:v>8.6802399673955506</c:v>
                </c:pt>
                <c:pt idx="80">
                  <c:v>2.4566056055213892</c:v>
                </c:pt>
                <c:pt idx="81">
                  <c:v>4.335706791259156</c:v>
                </c:pt>
                <c:pt idx="82">
                  <c:v>6.0316029286671551</c:v>
                </c:pt>
                <c:pt idx="83">
                  <c:v>-4.7561769820260906</c:v>
                </c:pt>
                <c:pt idx="84">
                  <c:v>4.8370849345337206</c:v>
                </c:pt>
                <c:pt idx="85">
                  <c:v>-1.7379123886120453</c:v>
                </c:pt>
                <c:pt idx="86">
                  <c:v>8.1350433727063205</c:v>
                </c:pt>
                <c:pt idx="87">
                  <c:v>4.8838330443673215</c:v>
                </c:pt>
                <c:pt idx="88">
                  <c:v>8.1769117607628345</c:v>
                </c:pt>
                <c:pt idx="89">
                  <c:v>-1.0980757340884679</c:v>
                </c:pt>
                <c:pt idx="90">
                  <c:v>-5.0575245580689625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80512"/>
        <c:axId val="139681088"/>
      </c:scatterChart>
      <c:valAx>
        <c:axId val="13968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TŪ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681088"/>
        <c:crosses val="autoZero"/>
        <c:crossBetween val="midCat"/>
      </c:valAx>
      <c:valAx>
        <c:axId val="13968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680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V/M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DUOMENYS!$M$8:$M$98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'sū mū tū MV'!$C$27:$C$117</c:f>
              <c:numCache>
                <c:formatCode>General</c:formatCode>
                <c:ptCount val="91"/>
                <c:pt idx="0">
                  <c:v>-1.5225468863852427</c:v>
                </c:pt>
                <c:pt idx="1">
                  <c:v>-8.1725011371506184</c:v>
                </c:pt>
                <c:pt idx="2">
                  <c:v>-0.46896899141646031</c:v>
                </c:pt>
                <c:pt idx="3">
                  <c:v>1.1099489941570369</c:v>
                </c:pt>
                <c:pt idx="4">
                  <c:v>-1.7535425579520734</c:v>
                </c:pt>
                <c:pt idx="5">
                  <c:v>5.3775751793156701</c:v>
                </c:pt>
                <c:pt idx="6">
                  <c:v>-2.8304495489298347</c:v>
                </c:pt>
                <c:pt idx="7">
                  <c:v>-1.9563294117328951</c:v>
                </c:pt>
                <c:pt idx="8">
                  <c:v>3.4189325785261246</c:v>
                </c:pt>
                <c:pt idx="9">
                  <c:v>-2.5797502094368667</c:v>
                </c:pt>
                <c:pt idx="10">
                  <c:v>-0.73188882666778454</c:v>
                </c:pt>
                <c:pt idx="11">
                  <c:v>-2.2994235133571692</c:v>
                </c:pt>
                <c:pt idx="12">
                  <c:v>-4.6292546058195683</c:v>
                </c:pt>
                <c:pt idx="13">
                  <c:v>1.6991374121307388</c:v>
                </c:pt>
                <c:pt idx="14">
                  <c:v>2.1356762240274634</c:v>
                </c:pt>
                <c:pt idx="15">
                  <c:v>-3.1291936745820124</c:v>
                </c:pt>
                <c:pt idx="16">
                  <c:v>10.268111173332215</c:v>
                </c:pt>
                <c:pt idx="17">
                  <c:v>-7.7521034834399529</c:v>
                </c:pt>
                <c:pt idx="18">
                  <c:v>6.8261816508123729</c:v>
                </c:pt>
                <c:pt idx="19">
                  <c:v>0.41668728082305506</c:v>
                </c:pt>
                <c:pt idx="20">
                  <c:v>-2.8928072923920638</c:v>
                </c:pt>
                <c:pt idx="21">
                  <c:v>-3.1306327490941328</c:v>
                </c:pt>
                <c:pt idx="22">
                  <c:v>-2.5427615431574395</c:v>
                </c:pt>
                <c:pt idx="23">
                  <c:v>4.2396276569126883</c:v>
                </c:pt>
                <c:pt idx="24">
                  <c:v>1.3937163375017576</c:v>
                </c:pt>
                <c:pt idx="25">
                  <c:v>2.6287855076546975</c:v>
                </c:pt>
                <c:pt idx="26">
                  <c:v>-1.5427615431574395</c:v>
                </c:pt>
                <c:pt idx="27">
                  <c:v>-1.0980757340884679</c:v>
                </c:pt>
                <c:pt idx="28">
                  <c:v>-2.5427615431574395</c:v>
                </c:pt>
                <c:pt idx="29">
                  <c:v>0.93288937024669849</c:v>
                </c:pt>
                <c:pt idx="30">
                  <c:v>-0.88873379380595452</c:v>
                </c:pt>
                <c:pt idx="31">
                  <c:v>4.0910515494218771</c:v>
                </c:pt>
                <c:pt idx="32">
                  <c:v>4.850469806170679</c:v>
                </c:pt>
                <c:pt idx="33">
                  <c:v>-2.2345841819793293</c:v>
                </c:pt>
                <c:pt idx="34">
                  <c:v>0.71947393137804738</c:v>
                </c:pt>
                <c:pt idx="35">
                  <c:v>0.76541581802067071</c:v>
                </c:pt>
                <c:pt idx="36">
                  <c:v>-0.30086258786926123</c:v>
                </c:pt>
                <c:pt idx="37">
                  <c:v>-0.67112299387608232</c:v>
                </c:pt>
                <c:pt idx="38">
                  <c:v>-7.4481214833230638</c:v>
                </c:pt>
                <c:pt idx="39">
                  <c:v>-5.6292546058195683</c:v>
                </c:pt>
                <c:pt idx="40">
                  <c:v>10.531663859904739</c:v>
                </c:pt>
                <c:pt idx="41">
                  <c:v>-2.6082337258564223</c:v>
                </c:pt>
                <c:pt idx="42">
                  <c:v>2.9208217106467487</c:v>
                </c:pt>
                <c:pt idx="43">
                  <c:v>1.160770602576747</c:v>
                </c:pt>
                <c:pt idx="44">
                  <c:v>-5.0143389579754398</c:v>
                </c:pt>
                <c:pt idx="45">
                  <c:v>6.1936857702700649</c:v>
                </c:pt>
                <c:pt idx="46">
                  <c:v>3.1977592688561742</c:v>
                </c:pt>
                <c:pt idx="47">
                  <c:v>0.68511968917263744</c:v>
                </c:pt>
                <c:pt idx="48">
                  <c:v>-3.7812198511806798</c:v>
                </c:pt>
                <c:pt idx="49">
                  <c:v>3.7702955397977576</c:v>
                </c:pt>
                <c:pt idx="50">
                  <c:v>1.5877233427891326</c:v>
                </c:pt>
                <c:pt idx="51">
                  <c:v>-3.6914595131233909</c:v>
                </c:pt>
                <c:pt idx="52">
                  <c:v>3.9437926539680461</c:v>
                </c:pt>
                <c:pt idx="53">
                  <c:v>-3.5427615431574395</c:v>
                </c:pt>
                <c:pt idx="54">
                  <c:v>5.1991983433682947</c:v>
                </c:pt>
                <c:pt idx="55">
                  <c:v>-3.6900204386112705</c:v>
                </c:pt>
                <c:pt idx="56">
                  <c:v>-1.1982283670210734</c:v>
                </c:pt>
                <c:pt idx="57">
                  <c:v>-5.3414137638887667</c:v>
                </c:pt>
                <c:pt idx="58">
                  <c:v>2.9451098660050548</c:v>
                </c:pt>
                <c:pt idx="59">
                  <c:v>-4.1407298096245597</c:v>
                </c:pt>
                <c:pt idx="60">
                  <c:v>0.41944356737218413</c:v>
                </c:pt>
                <c:pt idx="61">
                  <c:v>-9.8230882392371655</c:v>
                </c:pt>
                <c:pt idx="62">
                  <c:v>6.1153397047801832</c:v>
                </c:pt>
                <c:pt idx="63">
                  <c:v>0.12821358757108214</c:v>
                </c:pt>
                <c:pt idx="64">
                  <c:v>2.1364824472184125</c:v>
                </c:pt>
                <c:pt idx="65">
                  <c:v>-1.2945437915800824</c:v>
                </c:pt>
                <c:pt idx="66">
                  <c:v>-2.2297044602022424</c:v>
                </c:pt>
                <c:pt idx="67">
                  <c:v>-8.2959828660922028</c:v>
                </c:pt>
                <c:pt idx="68">
                  <c:v>-3.9795366452667054</c:v>
                </c:pt>
                <c:pt idx="69">
                  <c:v>-4.086640925809661</c:v>
                </c:pt>
                <c:pt idx="70">
                  <c:v>-0.84135283265118233</c:v>
                </c:pt>
                <c:pt idx="71">
                  <c:v>1.8789533225902346</c:v>
                </c:pt>
                <c:pt idx="72">
                  <c:v>5.6950639135446295</c:v>
                </c:pt>
                <c:pt idx="73">
                  <c:v>-2.3588721341118344</c:v>
                </c:pt>
                <c:pt idx="74">
                  <c:v>6.6113271374316014</c:v>
                </c:pt>
                <c:pt idx="75">
                  <c:v>-18.380525865396123</c:v>
                </c:pt>
                <c:pt idx="76">
                  <c:v>-6.321077244641458</c:v>
                </c:pt>
                <c:pt idx="77">
                  <c:v>2.1148287159341237</c:v>
                </c:pt>
                <c:pt idx="78">
                  <c:v>6.3715516173713809</c:v>
                </c:pt>
                <c:pt idx="79">
                  <c:v>8.6802399673955506</c:v>
                </c:pt>
                <c:pt idx="80">
                  <c:v>2.4566056055213892</c:v>
                </c:pt>
                <c:pt idx="81">
                  <c:v>4.335706791259156</c:v>
                </c:pt>
                <c:pt idx="82">
                  <c:v>6.0316029286671551</c:v>
                </c:pt>
                <c:pt idx="83">
                  <c:v>-4.7561769820260906</c:v>
                </c:pt>
                <c:pt idx="84">
                  <c:v>4.8370849345337206</c:v>
                </c:pt>
                <c:pt idx="85">
                  <c:v>-1.7379123886120453</c:v>
                </c:pt>
                <c:pt idx="86">
                  <c:v>8.1350433727063205</c:v>
                </c:pt>
                <c:pt idx="87">
                  <c:v>4.8838330443673215</c:v>
                </c:pt>
                <c:pt idx="88">
                  <c:v>8.1769117607628345</c:v>
                </c:pt>
                <c:pt idx="89">
                  <c:v>-1.0980757340884679</c:v>
                </c:pt>
                <c:pt idx="90">
                  <c:v>-5.0575245580689625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79264"/>
        <c:axId val="191579840"/>
      </c:scatterChart>
      <c:valAx>
        <c:axId val="1915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V/M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579840"/>
        <c:crosses val="autoZero"/>
        <c:crossBetween val="midCat"/>
      </c:valAx>
      <c:valAx>
        <c:axId val="19157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579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MŪ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SŪ</c:v>
          </c:tx>
          <c:spPr>
            <a:ln w="28575">
              <a:noFill/>
            </a:ln>
          </c:spPr>
          <c:xVal>
            <c:numRef>
              <c:f>DUOMENYS!$K$8:$K$98</c:f>
              <c:numCache>
                <c:formatCode>General</c:formatCode>
                <c:ptCount val="91"/>
                <c:pt idx="0">
                  <c:v>165</c:v>
                </c:pt>
                <c:pt idx="1">
                  <c:v>167</c:v>
                </c:pt>
                <c:pt idx="2">
                  <c:v>161</c:v>
                </c:pt>
                <c:pt idx="3">
                  <c:v>170</c:v>
                </c:pt>
                <c:pt idx="4">
                  <c:v>160</c:v>
                </c:pt>
                <c:pt idx="5">
                  <c:v>164</c:v>
                </c:pt>
                <c:pt idx="6">
                  <c:v>156</c:v>
                </c:pt>
                <c:pt idx="7">
                  <c:v>163</c:v>
                </c:pt>
                <c:pt idx="8">
                  <c:v>178</c:v>
                </c:pt>
                <c:pt idx="9">
                  <c:v>170</c:v>
                </c:pt>
                <c:pt idx="10">
                  <c:v>165</c:v>
                </c:pt>
                <c:pt idx="11">
                  <c:v>175</c:v>
                </c:pt>
                <c:pt idx="12">
                  <c:v>168</c:v>
                </c:pt>
                <c:pt idx="13">
                  <c:v>165</c:v>
                </c:pt>
                <c:pt idx="14">
                  <c:v>169</c:v>
                </c:pt>
                <c:pt idx="15">
                  <c:v>177</c:v>
                </c:pt>
                <c:pt idx="16">
                  <c:v>165</c:v>
                </c:pt>
                <c:pt idx="17">
                  <c:v>170</c:v>
                </c:pt>
                <c:pt idx="18">
                  <c:v>175</c:v>
                </c:pt>
                <c:pt idx="19">
                  <c:v>162</c:v>
                </c:pt>
                <c:pt idx="20">
                  <c:v>168</c:v>
                </c:pt>
                <c:pt idx="21">
                  <c:v>167</c:v>
                </c:pt>
                <c:pt idx="22">
                  <c:v>170</c:v>
                </c:pt>
                <c:pt idx="23">
                  <c:v>164</c:v>
                </c:pt>
                <c:pt idx="24">
                  <c:v>165</c:v>
                </c:pt>
                <c:pt idx="25">
                  <c:v>164</c:v>
                </c:pt>
                <c:pt idx="26">
                  <c:v>170</c:v>
                </c:pt>
                <c:pt idx="27">
                  <c:v>162</c:v>
                </c:pt>
                <c:pt idx="28">
                  <c:v>170</c:v>
                </c:pt>
                <c:pt idx="29">
                  <c:v>172</c:v>
                </c:pt>
                <c:pt idx="30">
                  <c:v>162</c:v>
                </c:pt>
                <c:pt idx="31">
                  <c:v>167</c:v>
                </c:pt>
                <c:pt idx="32">
                  <c:v>164</c:v>
                </c:pt>
                <c:pt idx="33">
                  <c:v>172</c:v>
                </c:pt>
                <c:pt idx="34">
                  <c:v>178</c:v>
                </c:pt>
                <c:pt idx="35">
                  <c:v>172</c:v>
                </c:pt>
                <c:pt idx="36">
                  <c:v>165</c:v>
                </c:pt>
                <c:pt idx="37">
                  <c:v>168</c:v>
                </c:pt>
                <c:pt idx="38">
                  <c:v>160</c:v>
                </c:pt>
                <c:pt idx="39">
                  <c:v>168</c:v>
                </c:pt>
                <c:pt idx="40">
                  <c:v>165</c:v>
                </c:pt>
                <c:pt idx="41">
                  <c:v>169</c:v>
                </c:pt>
                <c:pt idx="42">
                  <c:v>165</c:v>
                </c:pt>
                <c:pt idx="43">
                  <c:v>164</c:v>
                </c:pt>
                <c:pt idx="44">
                  <c:v>162</c:v>
                </c:pt>
                <c:pt idx="45">
                  <c:v>170</c:v>
                </c:pt>
                <c:pt idx="46">
                  <c:v>164</c:v>
                </c:pt>
                <c:pt idx="47">
                  <c:v>162</c:v>
                </c:pt>
                <c:pt idx="48">
                  <c:v>165</c:v>
                </c:pt>
                <c:pt idx="49">
                  <c:v>172</c:v>
                </c:pt>
                <c:pt idx="50">
                  <c:v>170</c:v>
                </c:pt>
                <c:pt idx="51">
                  <c:v>155</c:v>
                </c:pt>
                <c:pt idx="52">
                  <c:v>162</c:v>
                </c:pt>
                <c:pt idx="53">
                  <c:v>170</c:v>
                </c:pt>
                <c:pt idx="54">
                  <c:v>174</c:v>
                </c:pt>
                <c:pt idx="55">
                  <c:v>165</c:v>
                </c:pt>
                <c:pt idx="56">
                  <c:v>168</c:v>
                </c:pt>
                <c:pt idx="57">
                  <c:v>157</c:v>
                </c:pt>
                <c:pt idx="58">
                  <c:v>154</c:v>
                </c:pt>
                <c:pt idx="59">
                  <c:v>183</c:v>
                </c:pt>
                <c:pt idx="60">
                  <c:v>164</c:v>
                </c:pt>
                <c:pt idx="61">
                  <c:v>165</c:v>
                </c:pt>
                <c:pt idx="62">
                  <c:v>156</c:v>
                </c:pt>
                <c:pt idx="63">
                  <c:v>169</c:v>
                </c:pt>
                <c:pt idx="64">
                  <c:v>175</c:v>
                </c:pt>
                <c:pt idx="65">
                  <c:v>175</c:v>
                </c:pt>
                <c:pt idx="66">
                  <c:v>172</c:v>
                </c:pt>
                <c:pt idx="67">
                  <c:v>165</c:v>
                </c:pt>
                <c:pt idx="68">
                  <c:v>173</c:v>
                </c:pt>
                <c:pt idx="69">
                  <c:v>165</c:v>
                </c:pt>
                <c:pt idx="70">
                  <c:v>166</c:v>
                </c:pt>
                <c:pt idx="71">
                  <c:v>165</c:v>
                </c:pt>
                <c:pt idx="72">
                  <c:v>171</c:v>
                </c:pt>
                <c:pt idx="73">
                  <c:v>164</c:v>
                </c:pt>
                <c:pt idx="74">
                  <c:v>171</c:v>
                </c:pt>
                <c:pt idx="75">
                  <c:v>159</c:v>
                </c:pt>
                <c:pt idx="76">
                  <c:v>170</c:v>
                </c:pt>
                <c:pt idx="77">
                  <c:v>170</c:v>
                </c:pt>
                <c:pt idx="78">
                  <c:v>174</c:v>
                </c:pt>
                <c:pt idx="79">
                  <c:v>162</c:v>
                </c:pt>
                <c:pt idx="80">
                  <c:v>166</c:v>
                </c:pt>
                <c:pt idx="81">
                  <c:v>164</c:v>
                </c:pt>
                <c:pt idx="82">
                  <c:v>156</c:v>
                </c:pt>
                <c:pt idx="83">
                  <c:v>176</c:v>
                </c:pt>
                <c:pt idx="84">
                  <c:v>165</c:v>
                </c:pt>
                <c:pt idx="85">
                  <c:v>175</c:v>
                </c:pt>
                <c:pt idx="86">
                  <c:v>165</c:v>
                </c:pt>
                <c:pt idx="87">
                  <c:v>165</c:v>
                </c:pt>
                <c:pt idx="88">
                  <c:v>165</c:v>
                </c:pt>
                <c:pt idx="89">
                  <c:v>162</c:v>
                </c:pt>
                <c:pt idx="90">
                  <c:v>170</c:v>
                </c:pt>
              </c:numCache>
            </c:numRef>
          </c:xVal>
          <c:yVal>
            <c:numRef>
              <c:f>DUOMENYS!$J$8:$J$98</c:f>
              <c:numCache>
                <c:formatCode>General</c:formatCode>
                <c:ptCount val="91"/>
                <c:pt idx="0">
                  <c:v>163</c:v>
                </c:pt>
                <c:pt idx="1">
                  <c:v>159</c:v>
                </c:pt>
                <c:pt idx="2">
                  <c:v>181</c:v>
                </c:pt>
                <c:pt idx="3">
                  <c:v>170</c:v>
                </c:pt>
                <c:pt idx="4">
                  <c:v>165</c:v>
                </c:pt>
                <c:pt idx="5">
                  <c:v>175</c:v>
                </c:pt>
                <c:pt idx="6">
                  <c:v>168</c:v>
                </c:pt>
                <c:pt idx="7">
                  <c:v>162</c:v>
                </c:pt>
                <c:pt idx="8">
                  <c:v>193</c:v>
                </c:pt>
                <c:pt idx="9">
                  <c:v>183</c:v>
                </c:pt>
                <c:pt idx="10">
                  <c:v>169</c:v>
                </c:pt>
                <c:pt idx="11">
                  <c:v>172</c:v>
                </c:pt>
                <c:pt idx="12">
                  <c:v>163</c:v>
                </c:pt>
                <c:pt idx="13">
                  <c:v>169</c:v>
                </c:pt>
                <c:pt idx="14">
                  <c:v>173</c:v>
                </c:pt>
                <c:pt idx="15">
                  <c:v>170</c:v>
                </c:pt>
                <c:pt idx="16">
                  <c:v>180</c:v>
                </c:pt>
                <c:pt idx="17">
                  <c:v>166</c:v>
                </c:pt>
                <c:pt idx="18">
                  <c:v>178</c:v>
                </c:pt>
                <c:pt idx="19">
                  <c:v>166</c:v>
                </c:pt>
                <c:pt idx="20">
                  <c:v>163</c:v>
                </c:pt>
                <c:pt idx="21">
                  <c:v>163</c:v>
                </c:pt>
                <c:pt idx="22">
                  <c:v>166</c:v>
                </c:pt>
                <c:pt idx="23">
                  <c:v>169</c:v>
                </c:pt>
                <c:pt idx="24">
                  <c:v>168</c:v>
                </c:pt>
                <c:pt idx="25">
                  <c:v>166</c:v>
                </c:pt>
                <c:pt idx="26">
                  <c:v>167</c:v>
                </c:pt>
                <c:pt idx="27">
                  <c:v>169</c:v>
                </c:pt>
                <c:pt idx="28">
                  <c:v>166</c:v>
                </c:pt>
                <c:pt idx="29">
                  <c:v>169</c:v>
                </c:pt>
                <c:pt idx="30">
                  <c:v>164</c:v>
                </c:pt>
                <c:pt idx="31">
                  <c:v>173</c:v>
                </c:pt>
                <c:pt idx="32">
                  <c:v>171</c:v>
                </c:pt>
                <c:pt idx="33">
                  <c:v>170</c:v>
                </c:pt>
                <c:pt idx="34">
                  <c:v>175</c:v>
                </c:pt>
                <c:pt idx="35">
                  <c:v>173</c:v>
                </c:pt>
                <c:pt idx="36">
                  <c:v>167</c:v>
                </c:pt>
                <c:pt idx="37">
                  <c:v>168</c:v>
                </c:pt>
                <c:pt idx="38">
                  <c:v>160</c:v>
                </c:pt>
                <c:pt idx="39">
                  <c:v>162</c:v>
                </c:pt>
                <c:pt idx="40">
                  <c:v>182</c:v>
                </c:pt>
                <c:pt idx="41">
                  <c:v>178</c:v>
                </c:pt>
                <c:pt idx="42">
                  <c:v>173</c:v>
                </c:pt>
                <c:pt idx="43">
                  <c:v>184</c:v>
                </c:pt>
                <c:pt idx="44">
                  <c:v>163</c:v>
                </c:pt>
                <c:pt idx="45">
                  <c:v>173</c:v>
                </c:pt>
                <c:pt idx="46">
                  <c:v>169</c:v>
                </c:pt>
                <c:pt idx="47">
                  <c:v>184</c:v>
                </c:pt>
                <c:pt idx="48">
                  <c:v>175</c:v>
                </c:pt>
                <c:pt idx="49">
                  <c:v>192</c:v>
                </c:pt>
                <c:pt idx="50">
                  <c:v>183</c:v>
                </c:pt>
                <c:pt idx="51">
                  <c:v>158</c:v>
                </c:pt>
                <c:pt idx="52">
                  <c:v>173</c:v>
                </c:pt>
                <c:pt idx="53">
                  <c:v>165</c:v>
                </c:pt>
                <c:pt idx="54">
                  <c:v>178</c:v>
                </c:pt>
                <c:pt idx="55">
                  <c:v>165</c:v>
                </c:pt>
                <c:pt idx="56">
                  <c:v>164</c:v>
                </c:pt>
                <c:pt idx="57">
                  <c:v>159</c:v>
                </c:pt>
                <c:pt idx="58">
                  <c:v>168</c:v>
                </c:pt>
                <c:pt idx="59">
                  <c:v>178</c:v>
                </c:pt>
                <c:pt idx="60">
                  <c:v>169</c:v>
                </c:pt>
                <c:pt idx="61">
                  <c:v>170</c:v>
                </c:pt>
                <c:pt idx="62">
                  <c:v>170</c:v>
                </c:pt>
                <c:pt idx="63">
                  <c:v>179</c:v>
                </c:pt>
                <c:pt idx="64">
                  <c:v>190</c:v>
                </c:pt>
                <c:pt idx="65">
                  <c:v>189</c:v>
                </c:pt>
                <c:pt idx="66">
                  <c:v>186</c:v>
                </c:pt>
                <c:pt idx="67">
                  <c:v>175</c:v>
                </c:pt>
                <c:pt idx="68">
                  <c:v>192</c:v>
                </c:pt>
                <c:pt idx="69">
                  <c:v>174</c:v>
                </c:pt>
                <c:pt idx="70">
                  <c:v>169</c:v>
                </c:pt>
                <c:pt idx="71">
                  <c:v>173</c:v>
                </c:pt>
                <c:pt idx="72">
                  <c:v>174</c:v>
                </c:pt>
                <c:pt idx="73">
                  <c:v>169</c:v>
                </c:pt>
                <c:pt idx="74">
                  <c:v>177</c:v>
                </c:pt>
                <c:pt idx="75">
                  <c:v>150</c:v>
                </c:pt>
                <c:pt idx="76">
                  <c:v>165</c:v>
                </c:pt>
                <c:pt idx="77">
                  <c:v>187</c:v>
                </c:pt>
                <c:pt idx="78">
                  <c:v>191</c:v>
                </c:pt>
                <c:pt idx="79">
                  <c:v>176</c:v>
                </c:pt>
                <c:pt idx="80">
                  <c:v>181</c:v>
                </c:pt>
                <c:pt idx="81">
                  <c:v>175</c:v>
                </c:pt>
                <c:pt idx="82">
                  <c:v>172</c:v>
                </c:pt>
                <c:pt idx="83">
                  <c:v>170</c:v>
                </c:pt>
                <c:pt idx="84">
                  <c:v>177</c:v>
                </c:pt>
                <c:pt idx="85">
                  <c:v>183</c:v>
                </c:pt>
                <c:pt idx="86">
                  <c:v>189</c:v>
                </c:pt>
                <c:pt idx="87">
                  <c:v>192</c:v>
                </c:pt>
                <c:pt idx="88">
                  <c:v>188</c:v>
                </c:pt>
                <c:pt idx="89">
                  <c:v>169</c:v>
                </c:pt>
                <c:pt idx="90">
                  <c:v>168</c:v>
                </c:pt>
              </c:numCache>
            </c:numRef>
          </c:yVal>
          <c:smooth val="0"/>
        </c:ser>
        <c:ser>
          <c:idx val="1"/>
          <c:order val="1"/>
          <c:tx>
            <c:v>Predicted SŪ</c:v>
          </c:tx>
          <c:spPr>
            <a:ln w="28575">
              <a:noFill/>
            </a:ln>
          </c:spPr>
          <c:xVal>
            <c:numRef>
              <c:f>DUOMENYS!$K$8:$K$98</c:f>
              <c:numCache>
                <c:formatCode>General</c:formatCode>
                <c:ptCount val="91"/>
                <c:pt idx="0">
                  <c:v>165</c:v>
                </c:pt>
                <c:pt idx="1">
                  <c:v>167</c:v>
                </c:pt>
                <c:pt idx="2">
                  <c:v>161</c:v>
                </c:pt>
                <c:pt idx="3">
                  <c:v>170</c:v>
                </c:pt>
                <c:pt idx="4">
                  <c:v>160</c:v>
                </c:pt>
                <c:pt idx="5">
                  <c:v>164</c:v>
                </c:pt>
                <c:pt idx="6">
                  <c:v>156</c:v>
                </c:pt>
                <c:pt idx="7">
                  <c:v>163</c:v>
                </c:pt>
                <c:pt idx="8">
                  <c:v>178</c:v>
                </c:pt>
                <c:pt idx="9">
                  <c:v>170</c:v>
                </c:pt>
                <c:pt idx="10">
                  <c:v>165</c:v>
                </c:pt>
                <c:pt idx="11">
                  <c:v>175</c:v>
                </c:pt>
                <c:pt idx="12">
                  <c:v>168</c:v>
                </c:pt>
                <c:pt idx="13">
                  <c:v>165</c:v>
                </c:pt>
                <c:pt idx="14">
                  <c:v>169</c:v>
                </c:pt>
                <c:pt idx="15">
                  <c:v>177</c:v>
                </c:pt>
                <c:pt idx="16">
                  <c:v>165</c:v>
                </c:pt>
                <c:pt idx="17">
                  <c:v>170</c:v>
                </c:pt>
                <c:pt idx="18">
                  <c:v>175</c:v>
                </c:pt>
                <c:pt idx="19">
                  <c:v>162</c:v>
                </c:pt>
                <c:pt idx="20">
                  <c:v>168</c:v>
                </c:pt>
                <c:pt idx="21">
                  <c:v>167</c:v>
                </c:pt>
                <c:pt idx="22">
                  <c:v>170</c:v>
                </c:pt>
                <c:pt idx="23">
                  <c:v>164</c:v>
                </c:pt>
                <c:pt idx="24">
                  <c:v>165</c:v>
                </c:pt>
                <c:pt idx="25">
                  <c:v>164</c:v>
                </c:pt>
                <c:pt idx="26">
                  <c:v>170</c:v>
                </c:pt>
                <c:pt idx="27">
                  <c:v>162</c:v>
                </c:pt>
                <c:pt idx="28">
                  <c:v>170</c:v>
                </c:pt>
                <c:pt idx="29">
                  <c:v>172</c:v>
                </c:pt>
                <c:pt idx="30">
                  <c:v>162</c:v>
                </c:pt>
                <c:pt idx="31">
                  <c:v>167</c:v>
                </c:pt>
                <c:pt idx="32">
                  <c:v>164</c:v>
                </c:pt>
                <c:pt idx="33">
                  <c:v>172</c:v>
                </c:pt>
                <c:pt idx="34">
                  <c:v>178</c:v>
                </c:pt>
                <c:pt idx="35">
                  <c:v>172</c:v>
                </c:pt>
                <c:pt idx="36">
                  <c:v>165</c:v>
                </c:pt>
                <c:pt idx="37">
                  <c:v>168</c:v>
                </c:pt>
                <c:pt idx="38">
                  <c:v>160</c:v>
                </c:pt>
                <c:pt idx="39">
                  <c:v>168</c:v>
                </c:pt>
                <c:pt idx="40">
                  <c:v>165</c:v>
                </c:pt>
                <c:pt idx="41">
                  <c:v>169</c:v>
                </c:pt>
                <c:pt idx="42">
                  <c:v>165</c:v>
                </c:pt>
                <c:pt idx="43">
                  <c:v>164</c:v>
                </c:pt>
                <c:pt idx="44">
                  <c:v>162</c:v>
                </c:pt>
                <c:pt idx="45">
                  <c:v>170</c:v>
                </c:pt>
                <c:pt idx="46">
                  <c:v>164</c:v>
                </c:pt>
                <c:pt idx="47">
                  <c:v>162</c:v>
                </c:pt>
                <c:pt idx="48">
                  <c:v>165</c:v>
                </c:pt>
                <c:pt idx="49">
                  <c:v>172</c:v>
                </c:pt>
                <c:pt idx="50">
                  <c:v>170</c:v>
                </c:pt>
                <c:pt idx="51">
                  <c:v>155</c:v>
                </c:pt>
                <c:pt idx="52">
                  <c:v>162</c:v>
                </c:pt>
                <c:pt idx="53">
                  <c:v>170</c:v>
                </c:pt>
                <c:pt idx="54">
                  <c:v>174</c:v>
                </c:pt>
                <c:pt idx="55">
                  <c:v>165</c:v>
                </c:pt>
                <c:pt idx="56">
                  <c:v>168</c:v>
                </c:pt>
                <c:pt idx="57">
                  <c:v>157</c:v>
                </c:pt>
                <c:pt idx="58">
                  <c:v>154</c:v>
                </c:pt>
                <c:pt idx="59">
                  <c:v>183</c:v>
                </c:pt>
                <c:pt idx="60">
                  <c:v>164</c:v>
                </c:pt>
                <c:pt idx="61">
                  <c:v>165</c:v>
                </c:pt>
                <c:pt idx="62">
                  <c:v>156</c:v>
                </c:pt>
                <c:pt idx="63">
                  <c:v>169</c:v>
                </c:pt>
                <c:pt idx="64">
                  <c:v>175</c:v>
                </c:pt>
                <c:pt idx="65">
                  <c:v>175</c:v>
                </c:pt>
                <c:pt idx="66">
                  <c:v>172</c:v>
                </c:pt>
                <c:pt idx="67">
                  <c:v>165</c:v>
                </c:pt>
                <c:pt idx="68">
                  <c:v>173</c:v>
                </c:pt>
                <c:pt idx="69">
                  <c:v>165</c:v>
                </c:pt>
                <c:pt idx="70">
                  <c:v>166</c:v>
                </c:pt>
                <c:pt idx="71">
                  <c:v>165</c:v>
                </c:pt>
                <c:pt idx="72">
                  <c:v>171</c:v>
                </c:pt>
                <c:pt idx="73">
                  <c:v>164</c:v>
                </c:pt>
                <c:pt idx="74">
                  <c:v>171</c:v>
                </c:pt>
                <c:pt idx="75">
                  <c:v>159</c:v>
                </c:pt>
                <c:pt idx="76">
                  <c:v>170</c:v>
                </c:pt>
                <c:pt idx="77">
                  <c:v>170</c:v>
                </c:pt>
                <c:pt idx="78">
                  <c:v>174</c:v>
                </c:pt>
                <c:pt idx="79">
                  <c:v>162</c:v>
                </c:pt>
                <c:pt idx="80">
                  <c:v>166</c:v>
                </c:pt>
                <c:pt idx="81">
                  <c:v>164</c:v>
                </c:pt>
                <c:pt idx="82">
                  <c:v>156</c:v>
                </c:pt>
                <c:pt idx="83">
                  <c:v>176</c:v>
                </c:pt>
                <c:pt idx="84">
                  <c:v>165</c:v>
                </c:pt>
                <c:pt idx="85">
                  <c:v>175</c:v>
                </c:pt>
                <c:pt idx="86">
                  <c:v>165</c:v>
                </c:pt>
                <c:pt idx="87">
                  <c:v>165</c:v>
                </c:pt>
                <c:pt idx="88">
                  <c:v>165</c:v>
                </c:pt>
                <c:pt idx="89">
                  <c:v>162</c:v>
                </c:pt>
                <c:pt idx="90">
                  <c:v>170</c:v>
                </c:pt>
              </c:numCache>
            </c:numRef>
          </c:xVal>
          <c:yVal>
            <c:numRef>
              <c:f>'sū mū tū MV'!$B$27:$B$117</c:f>
              <c:numCache>
                <c:formatCode>General</c:formatCode>
                <c:ptCount val="91"/>
                <c:pt idx="0">
                  <c:v>164.52254688638524</c:v>
                </c:pt>
                <c:pt idx="1">
                  <c:v>167.17250113715062</c:v>
                </c:pt>
                <c:pt idx="2">
                  <c:v>181.46896899141646</c:v>
                </c:pt>
                <c:pt idx="3">
                  <c:v>168.89005100584296</c:v>
                </c:pt>
                <c:pt idx="4">
                  <c:v>166.75354255795207</c:v>
                </c:pt>
                <c:pt idx="5">
                  <c:v>169.62242482068433</c:v>
                </c:pt>
                <c:pt idx="6">
                  <c:v>170.83044954892983</c:v>
                </c:pt>
                <c:pt idx="7">
                  <c:v>163.9563294117329</c:v>
                </c:pt>
                <c:pt idx="8">
                  <c:v>189.58106742147388</c:v>
                </c:pt>
                <c:pt idx="9">
                  <c:v>185.57975020943687</c:v>
                </c:pt>
                <c:pt idx="10">
                  <c:v>169.73188882666778</c:v>
                </c:pt>
                <c:pt idx="11">
                  <c:v>174.29942351335717</c:v>
                </c:pt>
                <c:pt idx="12">
                  <c:v>167.62925460581957</c:v>
                </c:pt>
                <c:pt idx="13">
                  <c:v>167.30086258786926</c:v>
                </c:pt>
                <c:pt idx="14">
                  <c:v>170.86432377597254</c:v>
                </c:pt>
                <c:pt idx="15">
                  <c:v>173.12919367458201</c:v>
                </c:pt>
                <c:pt idx="16">
                  <c:v>169.73188882666778</c:v>
                </c:pt>
                <c:pt idx="17">
                  <c:v>173.75210348343995</c:v>
                </c:pt>
                <c:pt idx="18">
                  <c:v>171.17381834918763</c:v>
                </c:pt>
                <c:pt idx="19">
                  <c:v>165.58331271917694</c:v>
                </c:pt>
                <c:pt idx="20">
                  <c:v>165.89280729239206</c:v>
                </c:pt>
                <c:pt idx="21">
                  <c:v>166.13063274909413</c:v>
                </c:pt>
                <c:pt idx="22">
                  <c:v>168.54276154315744</c:v>
                </c:pt>
                <c:pt idx="23">
                  <c:v>164.76037234308731</c:v>
                </c:pt>
                <c:pt idx="24">
                  <c:v>166.60628366249824</c:v>
                </c:pt>
                <c:pt idx="25">
                  <c:v>163.3712144923453</c:v>
                </c:pt>
                <c:pt idx="26">
                  <c:v>168.54276154315744</c:v>
                </c:pt>
                <c:pt idx="27">
                  <c:v>170.09807573408847</c:v>
                </c:pt>
                <c:pt idx="28">
                  <c:v>168.54276154315744</c:v>
                </c:pt>
                <c:pt idx="29">
                  <c:v>168.0671106297533</c:v>
                </c:pt>
                <c:pt idx="30">
                  <c:v>164.88873379380595</c:v>
                </c:pt>
                <c:pt idx="31">
                  <c:v>168.90894845057812</c:v>
                </c:pt>
                <c:pt idx="32">
                  <c:v>166.14953019382932</c:v>
                </c:pt>
                <c:pt idx="33">
                  <c:v>172.23458418197933</c:v>
                </c:pt>
                <c:pt idx="34">
                  <c:v>174.28052606862195</c:v>
                </c:pt>
                <c:pt idx="35">
                  <c:v>172.23458418197933</c:v>
                </c:pt>
                <c:pt idx="36">
                  <c:v>167.30086258786926</c:v>
                </c:pt>
                <c:pt idx="37">
                  <c:v>168.67112299387608</c:v>
                </c:pt>
                <c:pt idx="38">
                  <c:v>167.44812148332306</c:v>
                </c:pt>
                <c:pt idx="39">
                  <c:v>167.62925460581957</c:v>
                </c:pt>
                <c:pt idx="40">
                  <c:v>171.46833614009526</c:v>
                </c:pt>
                <c:pt idx="41">
                  <c:v>180.60823372585642</c:v>
                </c:pt>
                <c:pt idx="42">
                  <c:v>170.07917828935325</c:v>
                </c:pt>
                <c:pt idx="43">
                  <c:v>182.83922939742325</c:v>
                </c:pt>
                <c:pt idx="44">
                  <c:v>168.01433895797544</c:v>
                </c:pt>
                <c:pt idx="45">
                  <c:v>166.80631422972994</c:v>
                </c:pt>
                <c:pt idx="46">
                  <c:v>165.80224073114383</c:v>
                </c:pt>
                <c:pt idx="47">
                  <c:v>183.31488031082736</c:v>
                </c:pt>
                <c:pt idx="48">
                  <c:v>178.78121985118068</c:v>
                </c:pt>
                <c:pt idx="49">
                  <c:v>188.22970446020224</c:v>
                </c:pt>
                <c:pt idx="50">
                  <c:v>181.41227665721087</c:v>
                </c:pt>
                <c:pt idx="51">
                  <c:v>161.69145951312339</c:v>
                </c:pt>
                <c:pt idx="52">
                  <c:v>169.05620734603195</c:v>
                </c:pt>
                <c:pt idx="53">
                  <c:v>168.54276154315744</c:v>
                </c:pt>
                <c:pt idx="54">
                  <c:v>172.80080165663171</c:v>
                </c:pt>
                <c:pt idx="55">
                  <c:v>168.69002043861127</c:v>
                </c:pt>
                <c:pt idx="56">
                  <c:v>165.19822836702107</c:v>
                </c:pt>
                <c:pt idx="57">
                  <c:v>164.34141376388877</c:v>
                </c:pt>
                <c:pt idx="58">
                  <c:v>165.05489013399495</c:v>
                </c:pt>
                <c:pt idx="59">
                  <c:v>182.14072980962456</c:v>
                </c:pt>
                <c:pt idx="60">
                  <c:v>168.58055643262782</c:v>
                </c:pt>
                <c:pt idx="61">
                  <c:v>179.82308823923717</c:v>
                </c:pt>
                <c:pt idx="62">
                  <c:v>163.88466029521982</c:v>
                </c:pt>
                <c:pt idx="63">
                  <c:v>178.87178641242892</c:v>
                </c:pt>
                <c:pt idx="64">
                  <c:v>187.86351755278159</c:v>
                </c:pt>
                <c:pt idx="65">
                  <c:v>190.29454379158008</c:v>
                </c:pt>
                <c:pt idx="66">
                  <c:v>188.22970446020224</c:v>
                </c:pt>
                <c:pt idx="67">
                  <c:v>183.2959828660922</c:v>
                </c:pt>
                <c:pt idx="68">
                  <c:v>195.97953664526671</c:v>
                </c:pt>
                <c:pt idx="69">
                  <c:v>178.08664092580966</c:v>
                </c:pt>
                <c:pt idx="70">
                  <c:v>169.84135283265118</c:v>
                </c:pt>
                <c:pt idx="71">
                  <c:v>171.12104667740977</c:v>
                </c:pt>
                <c:pt idx="72">
                  <c:v>168.30493608645537</c:v>
                </c:pt>
                <c:pt idx="73">
                  <c:v>171.35887213411183</c:v>
                </c:pt>
                <c:pt idx="74">
                  <c:v>170.3886728625684</c:v>
                </c:pt>
                <c:pt idx="75">
                  <c:v>168.38052586539612</c:v>
                </c:pt>
                <c:pt idx="76">
                  <c:v>171.32107724464146</c:v>
                </c:pt>
                <c:pt idx="77">
                  <c:v>184.88517128406588</c:v>
                </c:pt>
                <c:pt idx="78">
                  <c:v>184.62844838262862</c:v>
                </c:pt>
                <c:pt idx="79">
                  <c:v>167.31976003260445</c:v>
                </c:pt>
                <c:pt idx="80">
                  <c:v>178.54339439447861</c:v>
                </c:pt>
                <c:pt idx="81">
                  <c:v>170.66429320874084</c:v>
                </c:pt>
                <c:pt idx="82">
                  <c:v>165.96839707133284</c:v>
                </c:pt>
                <c:pt idx="83">
                  <c:v>174.75617698202609</c:v>
                </c:pt>
                <c:pt idx="84">
                  <c:v>172.16291506546628</c:v>
                </c:pt>
                <c:pt idx="85">
                  <c:v>184.73791238861205</c:v>
                </c:pt>
                <c:pt idx="86">
                  <c:v>180.86495662729368</c:v>
                </c:pt>
                <c:pt idx="87">
                  <c:v>187.11616695563268</c:v>
                </c:pt>
                <c:pt idx="88">
                  <c:v>179.82308823923717</c:v>
                </c:pt>
                <c:pt idx="89">
                  <c:v>170.09807573408847</c:v>
                </c:pt>
                <c:pt idx="90">
                  <c:v>173.05752455806896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81568"/>
        <c:axId val="191582144"/>
      </c:scatterChart>
      <c:valAx>
        <c:axId val="19158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MŪ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582144"/>
        <c:crosses val="autoZero"/>
        <c:crossBetween val="midCat"/>
      </c:valAx>
      <c:valAx>
        <c:axId val="191582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SŪ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5815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TŪ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SŪ</c:v>
          </c:tx>
          <c:spPr>
            <a:ln w="28575">
              <a:noFill/>
            </a:ln>
          </c:spPr>
          <c:xVal>
            <c:numRef>
              <c:f>DUOMENYS!$L$8:$L$98</c:f>
              <c:numCache>
                <c:formatCode>General</c:formatCode>
                <c:ptCount val="91"/>
                <c:pt idx="0">
                  <c:v>170</c:v>
                </c:pt>
                <c:pt idx="1">
                  <c:v>175</c:v>
                </c:pt>
                <c:pt idx="2">
                  <c:v>185</c:v>
                </c:pt>
                <c:pt idx="3">
                  <c:v>176</c:v>
                </c:pt>
                <c:pt idx="4">
                  <c:v>183</c:v>
                </c:pt>
                <c:pt idx="5">
                  <c:v>186</c:v>
                </c:pt>
                <c:pt idx="6">
                  <c:v>200</c:v>
                </c:pt>
                <c:pt idx="7">
                  <c:v>171</c:v>
                </c:pt>
                <c:pt idx="8">
                  <c:v>186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175</c:v>
                </c:pt>
                <c:pt idx="13">
                  <c:v>178</c:v>
                </c:pt>
                <c:pt idx="14">
                  <c:v>183</c:v>
                </c:pt>
                <c:pt idx="15">
                  <c:v>179</c:v>
                </c:pt>
                <c:pt idx="16">
                  <c:v>185</c:v>
                </c:pt>
                <c:pt idx="17">
                  <c:v>190</c:v>
                </c:pt>
                <c:pt idx="18">
                  <c:v>176</c:v>
                </c:pt>
                <c:pt idx="19">
                  <c:v>177</c:v>
                </c:pt>
                <c:pt idx="20">
                  <c:v>170</c:v>
                </c:pt>
                <c:pt idx="21">
                  <c:v>172</c:v>
                </c:pt>
                <c:pt idx="22">
                  <c:v>175</c:v>
                </c:pt>
                <c:pt idx="23">
                  <c:v>172</c:v>
                </c:pt>
                <c:pt idx="24">
                  <c:v>176</c:v>
                </c:pt>
                <c:pt idx="25">
                  <c:v>168</c:v>
                </c:pt>
                <c:pt idx="26">
                  <c:v>175</c:v>
                </c:pt>
                <c:pt idx="27">
                  <c:v>190</c:v>
                </c:pt>
                <c:pt idx="28">
                  <c:v>175</c:v>
                </c:pt>
                <c:pt idx="29">
                  <c:v>171</c:v>
                </c:pt>
                <c:pt idx="30">
                  <c:v>175</c:v>
                </c:pt>
                <c:pt idx="31">
                  <c:v>180</c:v>
                </c:pt>
                <c:pt idx="32">
                  <c:v>176</c:v>
                </c:pt>
                <c:pt idx="33">
                  <c:v>183</c:v>
                </c:pt>
                <c:pt idx="34">
                  <c:v>181</c:v>
                </c:pt>
                <c:pt idx="35">
                  <c:v>183</c:v>
                </c:pt>
                <c:pt idx="36">
                  <c:v>178</c:v>
                </c:pt>
                <c:pt idx="37">
                  <c:v>178</c:v>
                </c:pt>
                <c:pt idx="38">
                  <c:v>185</c:v>
                </c:pt>
                <c:pt idx="39">
                  <c:v>175</c:v>
                </c:pt>
                <c:pt idx="40">
                  <c:v>190</c:v>
                </c:pt>
                <c:pt idx="41">
                  <c:v>172</c:v>
                </c:pt>
                <c:pt idx="42">
                  <c:v>186</c:v>
                </c:pt>
                <c:pt idx="43">
                  <c:v>185</c:v>
                </c:pt>
                <c:pt idx="44">
                  <c:v>184</c:v>
                </c:pt>
                <c:pt idx="45">
                  <c:v>170</c:v>
                </c:pt>
                <c:pt idx="46">
                  <c:v>175</c:v>
                </c:pt>
                <c:pt idx="47">
                  <c:v>189</c:v>
                </c:pt>
                <c:pt idx="48">
                  <c:v>172</c:v>
                </c:pt>
                <c:pt idx="49">
                  <c:v>190</c:v>
                </c:pt>
                <c:pt idx="50">
                  <c:v>173</c:v>
                </c:pt>
                <c:pt idx="51">
                  <c:v>175</c:v>
                </c:pt>
                <c:pt idx="52">
                  <c:v>187</c:v>
                </c:pt>
                <c:pt idx="53">
                  <c:v>175</c:v>
                </c:pt>
                <c:pt idx="54">
                  <c:v>182</c:v>
                </c:pt>
                <c:pt idx="55">
                  <c:v>182</c:v>
                </c:pt>
                <c:pt idx="56">
                  <c:v>168</c:v>
                </c:pt>
                <c:pt idx="57">
                  <c:v>180</c:v>
                </c:pt>
                <c:pt idx="58">
                  <c:v>186</c:v>
                </c:pt>
                <c:pt idx="59">
                  <c:v>158</c:v>
                </c:pt>
                <c:pt idx="60">
                  <c:v>183</c:v>
                </c:pt>
                <c:pt idx="61">
                  <c:v>175</c:v>
                </c:pt>
                <c:pt idx="62">
                  <c:v>180</c:v>
                </c:pt>
                <c:pt idx="63">
                  <c:v>167</c:v>
                </c:pt>
                <c:pt idx="64">
                  <c:v>185</c:v>
                </c:pt>
                <c:pt idx="65">
                  <c:v>192</c:v>
                </c:pt>
                <c:pt idx="66">
                  <c:v>190</c:v>
                </c:pt>
                <c:pt idx="67">
                  <c:v>185</c:v>
                </c:pt>
                <c:pt idx="68">
                  <c:v>211</c:v>
                </c:pt>
                <c:pt idx="69">
                  <c:v>170</c:v>
                </c:pt>
                <c:pt idx="70">
                  <c:v>184</c:v>
                </c:pt>
                <c:pt idx="71">
                  <c:v>189</c:v>
                </c:pt>
                <c:pt idx="72">
                  <c:v>173</c:v>
                </c:pt>
                <c:pt idx="73">
                  <c:v>191</c:v>
                </c:pt>
                <c:pt idx="74">
                  <c:v>179</c:v>
                </c:pt>
                <c:pt idx="75">
                  <c:v>189</c:v>
                </c:pt>
                <c:pt idx="76">
                  <c:v>183</c:v>
                </c:pt>
                <c:pt idx="77">
                  <c:v>183</c:v>
                </c:pt>
                <c:pt idx="78">
                  <c:v>177</c:v>
                </c:pt>
                <c:pt idx="79">
                  <c:v>182</c:v>
                </c:pt>
                <c:pt idx="80">
                  <c:v>170</c:v>
                </c:pt>
                <c:pt idx="81">
                  <c:v>189</c:v>
                </c:pt>
                <c:pt idx="82">
                  <c:v>186</c:v>
                </c:pt>
                <c:pt idx="83">
                  <c:v>185</c:v>
                </c:pt>
                <c:pt idx="84">
                  <c:v>192</c:v>
                </c:pt>
                <c:pt idx="85">
                  <c:v>176</c:v>
                </c:pt>
                <c:pt idx="86">
                  <c:v>178</c:v>
                </c:pt>
                <c:pt idx="87">
                  <c:v>196</c:v>
                </c:pt>
                <c:pt idx="88">
                  <c:v>175</c:v>
                </c:pt>
                <c:pt idx="89">
                  <c:v>190</c:v>
                </c:pt>
                <c:pt idx="90">
                  <c:v>188</c:v>
                </c:pt>
              </c:numCache>
            </c:numRef>
          </c:xVal>
          <c:yVal>
            <c:numRef>
              <c:f>DUOMENYS!$J$8:$J$98</c:f>
              <c:numCache>
                <c:formatCode>General</c:formatCode>
                <c:ptCount val="91"/>
                <c:pt idx="0">
                  <c:v>163</c:v>
                </c:pt>
                <c:pt idx="1">
                  <c:v>159</c:v>
                </c:pt>
                <c:pt idx="2">
                  <c:v>181</c:v>
                </c:pt>
                <c:pt idx="3">
                  <c:v>170</c:v>
                </c:pt>
                <c:pt idx="4">
                  <c:v>165</c:v>
                </c:pt>
                <c:pt idx="5">
                  <c:v>175</c:v>
                </c:pt>
                <c:pt idx="6">
                  <c:v>168</c:v>
                </c:pt>
                <c:pt idx="7">
                  <c:v>162</c:v>
                </c:pt>
                <c:pt idx="8">
                  <c:v>193</c:v>
                </c:pt>
                <c:pt idx="9">
                  <c:v>183</c:v>
                </c:pt>
                <c:pt idx="10">
                  <c:v>169</c:v>
                </c:pt>
                <c:pt idx="11">
                  <c:v>172</c:v>
                </c:pt>
                <c:pt idx="12">
                  <c:v>163</c:v>
                </c:pt>
                <c:pt idx="13">
                  <c:v>169</c:v>
                </c:pt>
                <c:pt idx="14">
                  <c:v>173</c:v>
                </c:pt>
                <c:pt idx="15">
                  <c:v>170</c:v>
                </c:pt>
                <c:pt idx="16">
                  <c:v>180</c:v>
                </c:pt>
                <c:pt idx="17">
                  <c:v>166</c:v>
                </c:pt>
                <c:pt idx="18">
                  <c:v>178</c:v>
                </c:pt>
                <c:pt idx="19">
                  <c:v>166</c:v>
                </c:pt>
                <c:pt idx="20">
                  <c:v>163</c:v>
                </c:pt>
                <c:pt idx="21">
                  <c:v>163</c:v>
                </c:pt>
                <c:pt idx="22">
                  <c:v>166</c:v>
                </c:pt>
                <c:pt idx="23">
                  <c:v>169</c:v>
                </c:pt>
                <c:pt idx="24">
                  <c:v>168</c:v>
                </c:pt>
                <c:pt idx="25">
                  <c:v>166</c:v>
                </c:pt>
                <c:pt idx="26">
                  <c:v>167</c:v>
                </c:pt>
                <c:pt idx="27">
                  <c:v>169</c:v>
                </c:pt>
                <c:pt idx="28">
                  <c:v>166</c:v>
                </c:pt>
                <c:pt idx="29">
                  <c:v>169</c:v>
                </c:pt>
                <c:pt idx="30">
                  <c:v>164</c:v>
                </c:pt>
                <c:pt idx="31">
                  <c:v>173</c:v>
                </c:pt>
                <c:pt idx="32">
                  <c:v>171</c:v>
                </c:pt>
                <c:pt idx="33">
                  <c:v>170</c:v>
                </c:pt>
                <c:pt idx="34">
                  <c:v>175</c:v>
                </c:pt>
                <c:pt idx="35">
                  <c:v>173</c:v>
                </c:pt>
                <c:pt idx="36">
                  <c:v>167</c:v>
                </c:pt>
                <c:pt idx="37">
                  <c:v>168</c:v>
                </c:pt>
                <c:pt idx="38">
                  <c:v>160</c:v>
                </c:pt>
                <c:pt idx="39">
                  <c:v>162</c:v>
                </c:pt>
                <c:pt idx="40">
                  <c:v>182</c:v>
                </c:pt>
                <c:pt idx="41">
                  <c:v>178</c:v>
                </c:pt>
                <c:pt idx="42">
                  <c:v>173</c:v>
                </c:pt>
                <c:pt idx="43">
                  <c:v>184</c:v>
                </c:pt>
                <c:pt idx="44">
                  <c:v>163</c:v>
                </c:pt>
                <c:pt idx="45">
                  <c:v>173</c:v>
                </c:pt>
                <c:pt idx="46">
                  <c:v>169</c:v>
                </c:pt>
                <c:pt idx="47">
                  <c:v>184</c:v>
                </c:pt>
                <c:pt idx="48">
                  <c:v>175</c:v>
                </c:pt>
                <c:pt idx="49">
                  <c:v>192</c:v>
                </c:pt>
                <c:pt idx="50">
                  <c:v>183</c:v>
                </c:pt>
                <c:pt idx="51">
                  <c:v>158</c:v>
                </c:pt>
                <c:pt idx="52">
                  <c:v>173</c:v>
                </c:pt>
                <c:pt idx="53">
                  <c:v>165</c:v>
                </c:pt>
                <c:pt idx="54">
                  <c:v>178</c:v>
                </c:pt>
                <c:pt idx="55">
                  <c:v>165</c:v>
                </c:pt>
                <c:pt idx="56">
                  <c:v>164</c:v>
                </c:pt>
                <c:pt idx="57">
                  <c:v>159</c:v>
                </c:pt>
                <c:pt idx="58">
                  <c:v>168</c:v>
                </c:pt>
                <c:pt idx="59">
                  <c:v>178</c:v>
                </c:pt>
                <c:pt idx="60">
                  <c:v>169</c:v>
                </c:pt>
                <c:pt idx="61">
                  <c:v>170</c:v>
                </c:pt>
                <c:pt idx="62">
                  <c:v>170</c:v>
                </c:pt>
                <c:pt idx="63">
                  <c:v>179</c:v>
                </c:pt>
                <c:pt idx="64">
                  <c:v>190</c:v>
                </c:pt>
                <c:pt idx="65">
                  <c:v>189</c:v>
                </c:pt>
                <c:pt idx="66">
                  <c:v>186</c:v>
                </c:pt>
                <c:pt idx="67">
                  <c:v>175</c:v>
                </c:pt>
                <c:pt idx="68">
                  <c:v>192</c:v>
                </c:pt>
                <c:pt idx="69">
                  <c:v>174</c:v>
                </c:pt>
                <c:pt idx="70">
                  <c:v>169</c:v>
                </c:pt>
                <c:pt idx="71">
                  <c:v>173</c:v>
                </c:pt>
                <c:pt idx="72">
                  <c:v>174</c:v>
                </c:pt>
                <c:pt idx="73">
                  <c:v>169</c:v>
                </c:pt>
                <c:pt idx="74">
                  <c:v>177</c:v>
                </c:pt>
                <c:pt idx="75">
                  <c:v>150</c:v>
                </c:pt>
                <c:pt idx="76">
                  <c:v>165</c:v>
                </c:pt>
                <c:pt idx="77">
                  <c:v>187</c:v>
                </c:pt>
                <c:pt idx="78">
                  <c:v>191</c:v>
                </c:pt>
                <c:pt idx="79">
                  <c:v>176</c:v>
                </c:pt>
                <c:pt idx="80">
                  <c:v>181</c:v>
                </c:pt>
                <c:pt idx="81">
                  <c:v>175</c:v>
                </c:pt>
                <c:pt idx="82">
                  <c:v>172</c:v>
                </c:pt>
                <c:pt idx="83">
                  <c:v>170</c:v>
                </c:pt>
                <c:pt idx="84">
                  <c:v>177</c:v>
                </c:pt>
                <c:pt idx="85">
                  <c:v>183</c:v>
                </c:pt>
                <c:pt idx="86">
                  <c:v>189</c:v>
                </c:pt>
                <c:pt idx="87">
                  <c:v>192</c:v>
                </c:pt>
                <c:pt idx="88">
                  <c:v>188</c:v>
                </c:pt>
                <c:pt idx="89">
                  <c:v>169</c:v>
                </c:pt>
                <c:pt idx="90">
                  <c:v>168</c:v>
                </c:pt>
              </c:numCache>
            </c:numRef>
          </c:yVal>
          <c:smooth val="0"/>
        </c:ser>
        <c:ser>
          <c:idx val="1"/>
          <c:order val="1"/>
          <c:tx>
            <c:v>Predicted SŪ</c:v>
          </c:tx>
          <c:spPr>
            <a:ln w="28575">
              <a:noFill/>
            </a:ln>
          </c:spPr>
          <c:xVal>
            <c:numRef>
              <c:f>DUOMENYS!$L$8:$L$98</c:f>
              <c:numCache>
                <c:formatCode>General</c:formatCode>
                <c:ptCount val="91"/>
                <c:pt idx="0">
                  <c:v>170</c:v>
                </c:pt>
                <c:pt idx="1">
                  <c:v>175</c:v>
                </c:pt>
                <c:pt idx="2">
                  <c:v>185</c:v>
                </c:pt>
                <c:pt idx="3">
                  <c:v>176</c:v>
                </c:pt>
                <c:pt idx="4">
                  <c:v>183</c:v>
                </c:pt>
                <c:pt idx="5">
                  <c:v>186</c:v>
                </c:pt>
                <c:pt idx="6">
                  <c:v>200</c:v>
                </c:pt>
                <c:pt idx="7">
                  <c:v>171</c:v>
                </c:pt>
                <c:pt idx="8">
                  <c:v>186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175</c:v>
                </c:pt>
                <c:pt idx="13">
                  <c:v>178</c:v>
                </c:pt>
                <c:pt idx="14">
                  <c:v>183</c:v>
                </c:pt>
                <c:pt idx="15">
                  <c:v>179</c:v>
                </c:pt>
                <c:pt idx="16">
                  <c:v>185</c:v>
                </c:pt>
                <c:pt idx="17">
                  <c:v>190</c:v>
                </c:pt>
                <c:pt idx="18">
                  <c:v>176</c:v>
                </c:pt>
                <c:pt idx="19">
                  <c:v>177</c:v>
                </c:pt>
                <c:pt idx="20">
                  <c:v>170</c:v>
                </c:pt>
                <c:pt idx="21">
                  <c:v>172</c:v>
                </c:pt>
                <c:pt idx="22">
                  <c:v>175</c:v>
                </c:pt>
                <c:pt idx="23">
                  <c:v>172</c:v>
                </c:pt>
                <c:pt idx="24">
                  <c:v>176</c:v>
                </c:pt>
                <c:pt idx="25">
                  <c:v>168</c:v>
                </c:pt>
                <c:pt idx="26">
                  <c:v>175</c:v>
                </c:pt>
                <c:pt idx="27">
                  <c:v>190</c:v>
                </c:pt>
                <c:pt idx="28">
                  <c:v>175</c:v>
                </c:pt>
                <c:pt idx="29">
                  <c:v>171</c:v>
                </c:pt>
                <c:pt idx="30">
                  <c:v>175</c:v>
                </c:pt>
                <c:pt idx="31">
                  <c:v>180</c:v>
                </c:pt>
                <c:pt idx="32">
                  <c:v>176</c:v>
                </c:pt>
                <c:pt idx="33">
                  <c:v>183</c:v>
                </c:pt>
                <c:pt idx="34">
                  <c:v>181</c:v>
                </c:pt>
                <c:pt idx="35">
                  <c:v>183</c:v>
                </c:pt>
                <c:pt idx="36">
                  <c:v>178</c:v>
                </c:pt>
                <c:pt idx="37">
                  <c:v>178</c:v>
                </c:pt>
                <c:pt idx="38">
                  <c:v>185</c:v>
                </c:pt>
                <c:pt idx="39">
                  <c:v>175</c:v>
                </c:pt>
                <c:pt idx="40">
                  <c:v>190</c:v>
                </c:pt>
                <c:pt idx="41">
                  <c:v>172</c:v>
                </c:pt>
                <c:pt idx="42">
                  <c:v>186</c:v>
                </c:pt>
                <c:pt idx="43">
                  <c:v>185</c:v>
                </c:pt>
                <c:pt idx="44">
                  <c:v>184</c:v>
                </c:pt>
                <c:pt idx="45">
                  <c:v>170</c:v>
                </c:pt>
                <c:pt idx="46">
                  <c:v>175</c:v>
                </c:pt>
                <c:pt idx="47">
                  <c:v>189</c:v>
                </c:pt>
                <c:pt idx="48">
                  <c:v>172</c:v>
                </c:pt>
                <c:pt idx="49">
                  <c:v>190</c:v>
                </c:pt>
                <c:pt idx="50">
                  <c:v>173</c:v>
                </c:pt>
                <c:pt idx="51">
                  <c:v>175</c:v>
                </c:pt>
                <c:pt idx="52">
                  <c:v>187</c:v>
                </c:pt>
                <c:pt idx="53">
                  <c:v>175</c:v>
                </c:pt>
                <c:pt idx="54">
                  <c:v>182</c:v>
                </c:pt>
                <c:pt idx="55">
                  <c:v>182</c:v>
                </c:pt>
                <c:pt idx="56">
                  <c:v>168</c:v>
                </c:pt>
                <c:pt idx="57">
                  <c:v>180</c:v>
                </c:pt>
                <c:pt idx="58">
                  <c:v>186</c:v>
                </c:pt>
                <c:pt idx="59">
                  <c:v>158</c:v>
                </c:pt>
                <c:pt idx="60">
                  <c:v>183</c:v>
                </c:pt>
                <c:pt idx="61">
                  <c:v>175</c:v>
                </c:pt>
                <c:pt idx="62">
                  <c:v>180</c:v>
                </c:pt>
                <c:pt idx="63">
                  <c:v>167</c:v>
                </c:pt>
                <c:pt idx="64">
                  <c:v>185</c:v>
                </c:pt>
                <c:pt idx="65">
                  <c:v>192</c:v>
                </c:pt>
                <c:pt idx="66">
                  <c:v>190</c:v>
                </c:pt>
                <c:pt idx="67">
                  <c:v>185</c:v>
                </c:pt>
                <c:pt idx="68">
                  <c:v>211</c:v>
                </c:pt>
                <c:pt idx="69">
                  <c:v>170</c:v>
                </c:pt>
                <c:pt idx="70">
                  <c:v>184</c:v>
                </c:pt>
                <c:pt idx="71">
                  <c:v>189</c:v>
                </c:pt>
                <c:pt idx="72">
                  <c:v>173</c:v>
                </c:pt>
                <c:pt idx="73">
                  <c:v>191</c:v>
                </c:pt>
                <c:pt idx="74">
                  <c:v>179</c:v>
                </c:pt>
                <c:pt idx="75">
                  <c:v>189</c:v>
                </c:pt>
                <c:pt idx="76">
                  <c:v>183</c:v>
                </c:pt>
                <c:pt idx="77">
                  <c:v>183</c:v>
                </c:pt>
                <c:pt idx="78">
                  <c:v>177</c:v>
                </c:pt>
                <c:pt idx="79">
                  <c:v>182</c:v>
                </c:pt>
                <c:pt idx="80">
                  <c:v>170</c:v>
                </c:pt>
                <c:pt idx="81">
                  <c:v>189</c:v>
                </c:pt>
                <c:pt idx="82">
                  <c:v>186</c:v>
                </c:pt>
                <c:pt idx="83">
                  <c:v>185</c:v>
                </c:pt>
                <c:pt idx="84">
                  <c:v>192</c:v>
                </c:pt>
                <c:pt idx="85">
                  <c:v>176</c:v>
                </c:pt>
                <c:pt idx="86">
                  <c:v>178</c:v>
                </c:pt>
                <c:pt idx="87">
                  <c:v>196</c:v>
                </c:pt>
                <c:pt idx="88">
                  <c:v>175</c:v>
                </c:pt>
                <c:pt idx="89">
                  <c:v>190</c:v>
                </c:pt>
                <c:pt idx="90">
                  <c:v>188</c:v>
                </c:pt>
              </c:numCache>
            </c:numRef>
          </c:xVal>
          <c:yVal>
            <c:numRef>
              <c:f>'sū mū tū MV'!$B$27:$B$117</c:f>
              <c:numCache>
                <c:formatCode>General</c:formatCode>
                <c:ptCount val="91"/>
                <c:pt idx="0">
                  <c:v>164.52254688638524</c:v>
                </c:pt>
                <c:pt idx="1">
                  <c:v>167.17250113715062</c:v>
                </c:pt>
                <c:pt idx="2">
                  <c:v>181.46896899141646</c:v>
                </c:pt>
                <c:pt idx="3">
                  <c:v>168.89005100584296</c:v>
                </c:pt>
                <c:pt idx="4">
                  <c:v>166.75354255795207</c:v>
                </c:pt>
                <c:pt idx="5">
                  <c:v>169.62242482068433</c:v>
                </c:pt>
                <c:pt idx="6">
                  <c:v>170.83044954892983</c:v>
                </c:pt>
                <c:pt idx="7">
                  <c:v>163.9563294117329</c:v>
                </c:pt>
                <c:pt idx="8">
                  <c:v>189.58106742147388</c:v>
                </c:pt>
                <c:pt idx="9">
                  <c:v>185.57975020943687</c:v>
                </c:pt>
                <c:pt idx="10">
                  <c:v>169.73188882666778</c:v>
                </c:pt>
                <c:pt idx="11">
                  <c:v>174.29942351335717</c:v>
                </c:pt>
                <c:pt idx="12">
                  <c:v>167.62925460581957</c:v>
                </c:pt>
                <c:pt idx="13">
                  <c:v>167.30086258786926</c:v>
                </c:pt>
                <c:pt idx="14">
                  <c:v>170.86432377597254</c:v>
                </c:pt>
                <c:pt idx="15">
                  <c:v>173.12919367458201</c:v>
                </c:pt>
                <c:pt idx="16">
                  <c:v>169.73188882666778</c:v>
                </c:pt>
                <c:pt idx="17">
                  <c:v>173.75210348343995</c:v>
                </c:pt>
                <c:pt idx="18">
                  <c:v>171.17381834918763</c:v>
                </c:pt>
                <c:pt idx="19">
                  <c:v>165.58331271917694</c:v>
                </c:pt>
                <c:pt idx="20">
                  <c:v>165.89280729239206</c:v>
                </c:pt>
                <c:pt idx="21">
                  <c:v>166.13063274909413</c:v>
                </c:pt>
                <c:pt idx="22">
                  <c:v>168.54276154315744</c:v>
                </c:pt>
                <c:pt idx="23">
                  <c:v>164.76037234308731</c:v>
                </c:pt>
                <c:pt idx="24">
                  <c:v>166.60628366249824</c:v>
                </c:pt>
                <c:pt idx="25">
                  <c:v>163.3712144923453</c:v>
                </c:pt>
                <c:pt idx="26">
                  <c:v>168.54276154315744</c:v>
                </c:pt>
                <c:pt idx="27">
                  <c:v>170.09807573408847</c:v>
                </c:pt>
                <c:pt idx="28">
                  <c:v>168.54276154315744</c:v>
                </c:pt>
                <c:pt idx="29">
                  <c:v>168.0671106297533</c:v>
                </c:pt>
                <c:pt idx="30">
                  <c:v>164.88873379380595</c:v>
                </c:pt>
                <c:pt idx="31">
                  <c:v>168.90894845057812</c:v>
                </c:pt>
                <c:pt idx="32">
                  <c:v>166.14953019382932</c:v>
                </c:pt>
                <c:pt idx="33">
                  <c:v>172.23458418197933</c:v>
                </c:pt>
                <c:pt idx="34">
                  <c:v>174.28052606862195</c:v>
                </c:pt>
                <c:pt idx="35">
                  <c:v>172.23458418197933</c:v>
                </c:pt>
                <c:pt idx="36">
                  <c:v>167.30086258786926</c:v>
                </c:pt>
                <c:pt idx="37">
                  <c:v>168.67112299387608</c:v>
                </c:pt>
                <c:pt idx="38">
                  <c:v>167.44812148332306</c:v>
                </c:pt>
                <c:pt idx="39">
                  <c:v>167.62925460581957</c:v>
                </c:pt>
                <c:pt idx="40">
                  <c:v>171.46833614009526</c:v>
                </c:pt>
                <c:pt idx="41">
                  <c:v>180.60823372585642</c:v>
                </c:pt>
                <c:pt idx="42">
                  <c:v>170.07917828935325</c:v>
                </c:pt>
                <c:pt idx="43">
                  <c:v>182.83922939742325</c:v>
                </c:pt>
                <c:pt idx="44">
                  <c:v>168.01433895797544</c:v>
                </c:pt>
                <c:pt idx="45">
                  <c:v>166.80631422972994</c:v>
                </c:pt>
                <c:pt idx="46">
                  <c:v>165.80224073114383</c:v>
                </c:pt>
                <c:pt idx="47">
                  <c:v>183.31488031082736</c:v>
                </c:pt>
                <c:pt idx="48">
                  <c:v>178.78121985118068</c:v>
                </c:pt>
                <c:pt idx="49">
                  <c:v>188.22970446020224</c:v>
                </c:pt>
                <c:pt idx="50">
                  <c:v>181.41227665721087</c:v>
                </c:pt>
                <c:pt idx="51">
                  <c:v>161.69145951312339</c:v>
                </c:pt>
                <c:pt idx="52">
                  <c:v>169.05620734603195</c:v>
                </c:pt>
                <c:pt idx="53">
                  <c:v>168.54276154315744</c:v>
                </c:pt>
                <c:pt idx="54">
                  <c:v>172.80080165663171</c:v>
                </c:pt>
                <c:pt idx="55">
                  <c:v>168.69002043861127</c:v>
                </c:pt>
                <c:pt idx="56">
                  <c:v>165.19822836702107</c:v>
                </c:pt>
                <c:pt idx="57">
                  <c:v>164.34141376388877</c:v>
                </c:pt>
                <c:pt idx="58">
                  <c:v>165.05489013399495</c:v>
                </c:pt>
                <c:pt idx="59">
                  <c:v>182.14072980962456</c:v>
                </c:pt>
                <c:pt idx="60">
                  <c:v>168.58055643262782</c:v>
                </c:pt>
                <c:pt idx="61">
                  <c:v>179.82308823923717</c:v>
                </c:pt>
                <c:pt idx="62">
                  <c:v>163.88466029521982</c:v>
                </c:pt>
                <c:pt idx="63">
                  <c:v>178.87178641242892</c:v>
                </c:pt>
                <c:pt idx="64">
                  <c:v>187.86351755278159</c:v>
                </c:pt>
                <c:pt idx="65">
                  <c:v>190.29454379158008</c:v>
                </c:pt>
                <c:pt idx="66">
                  <c:v>188.22970446020224</c:v>
                </c:pt>
                <c:pt idx="67">
                  <c:v>183.2959828660922</c:v>
                </c:pt>
                <c:pt idx="68">
                  <c:v>195.97953664526671</c:v>
                </c:pt>
                <c:pt idx="69">
                  <c:v>178.08664092580966</c:v>
                </c:pt>
                <c:pt idx="70">
                  <c:v>169.84135283265118</c:v>
                </c:pt>
                <c:pt idx="71">
                  <c:v>171.12104667740977</c:v>
                </c:pt>
                <c:pt idx="72">
                  <c:v>168.30493608645537</c:v>
                </c:pt>
                <c:pt idx="73">
                  <c:v>171.35887213411183</c:v>
                </c:pt>
                <c:pt idx="74">
                  <c:v>170.3886728625684</c:v>
                </c:pt>
                <c:pt idx="75">
                  <c:v>168.38052586539612</c:v>
                </c:pt>
                <c:pt idx="76">
                  <c:v>171.32107724464146</c:v>
                </c:pt>
                <c:pt idx="77">
                  <c:v>184.88517128406588</c:v>
                </c:pt>
                <c:pt idx="78">
                  <c:v>184.62844838262862</c:v>
                </c:pt>
                <c:pt idx="79">
                  <c:v>167.31976003260445</c:v>
                </c:pt>
                <c:pt idx="80">
                  <c:v>178.54339439447861</c:v>
                </c:pt>
                <c:pt idx="81">
                  <c:v>170.66429320874084</c:v>
                </c:pt>
                <c:pt idx="82">
                  <c:v>165.96839707133284</c:v>
                </c:pt>
                <c:pt idx="83">
                  <c:v>174.75617698202609</c:v>
                </c:pt>
                <c:pt idx="84">
                  <c:v>172.16291506546628</c:v>
                </c:pt>
                <c:pt idx="85">
                  <c:v>184.73791238861205</c:v>
                </c:pt>
                <c:pt idx="86">
                  <c:v>180.86495662729368</c:v>
                </c:pt>
                <c:pt idx="87">
                  <c:v>187.11616695563268</c:v>
                </c:pt>
                <c:pt idx="88">
                  <c:v>179.82308823923717</c:v>
                </c:pt>
                <c:pt idx="89">
                  <c:v>170.09807573408847</c:v>
                </c:pt>
                <c:pt idx="90">
                  <c:v>173.05752455806896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83872"/>
        <c:axId val="191584448"/>
      </c:scatterChart>
      <c:valAx>
        <c:axId val="19158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TŪ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584448"/>
        <c:crosses val="autoZero"/>
        <c:crossBetween val="midCat"/>
      </c:valAx>
      <c:valAx>
        <c:axId val="19158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SŪ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583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V/M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SŪ</c:v>
          </c:tx>
          <c:spPr>
            <a:ln w="28575">
              <a:noFill/>
            </a:ln>
          </c:spPr>
          <c:xVal>
            <c:numRef>
              <c:f>DUOMENYS!$M$8:$M$98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DUOMENYS!$J$8:$J$98</c:f>
              <c:numCache>
                <c:formatCode>General</c:formatCode>
                <c:ptCount val="91"/>
                <c:pt idx="0">
                  <c:v>163</c:v>
                </c:pt>
                <c:pt idx="1">
                  <c:v>159</c:v>
                </c:pt>
                <c:pt idx="2">
                  <c:v>181</c:v>
                </c:pt>
                <c:pt idx="3">
                  <c:v>170</c:v>
                </c:pt>
                <c:pt idx="4">
                  <c:v>165</c:v>
                </c:pt>
                <c:pt idx="5">
                  <c:v>175</c:v>
                </c:pt>
                <c:pt idx="6">
                  <c:v>168</c:v>
                </c:pt>
                <c:pt idx="7">
                  <c:v>162</c:v>
                </c:pt>
                <c:pt idx="8">
                  <c:v>193</c:v>
                </c:pt>
                <c:pt idx="9">
                  <c:v>183</c:v>
                </c:pt>
                <c:pt idx="10">
                  <c:v>169</c:v>
                </c:pt>
                <c:pt idx="11">
                  <c:v>172</c:v>
                </c:pt>
                <c:pt idx="12">
                  <c:v>163</c:v>
                </c:pt>
                <c:pt idx="13">
                  <c:v>169</c:v>
                </c:pt>
                <c:pt idx="14">
                  <c:v>173</c:v>
                </c:pt>
                <c:pt idx="15">
                  <c:v>170</c:v>
                </c:pt>
                <c:pt idx="16">
                  <c:v>180</c:v>
                </c:pt>
                <c:pt idx="17">
                  <c:v>166</c:v>
                </c:pt>
                <c:pt idx="18">
                  <c:v>178</c:v>
                </c:pt>
                <c:pt idx="19">
                  <c:v>166</c:v>
                </c:pt>
                <c:pt idx="20">
                  <c:v>163</c:v>
                </c:pt>
                <c:pt idx="21">
                  <c:v>163</c:v>
                </c:pt>
                <c:pt idx="22">
                  <c:v>166</c:v>
                </c:pt>
                <c:pt idx="23">
                  <c:v>169</c:v>
                </c:pt>
                <c:pt idx="24">
                  <c:v>168</c:v>
                </c:pt>
                <c:pt idx="25">
                  <c:v>166</c:v>
                </c:pt>
                <c:pt idx="26">
                  <c:v>167</c:v>
                </c:pt>
                <c:pt idx="27">
                  <c:v>169</c:v>
                </c:pt>
                <c:pt idx="28">
                  <c:v>166</c:v>
                </c:pt>
                <c:pt idx="29">
                  <c:v>169</c:v>
                </c:pt>
                <c:pt idx="30">
                  <c:v>164</c:v>
                </c:pt>
                <c:pt idx="31">
                  <c:v>173</c:v>
                </c:pt>
                <c:pt idx="32">
                  <c:v>171</c:v>
                </c:pt>
                <c:pt idx="33">
                  <c:v>170</c:v>
                </c:pt>
                <c:pt idx="34">
                  <c:v>175</c:v>
                </c:pt>
                <c:pt idx="35">
                  <c:v>173</c:v>
                </c:pt>
                <c:pt idx="36">
                  <c:v>167</c:v>
                </c:pt>
                <c:pt idx="37">
                  <c:v>168</c:v>
                </c:pt>
                <c:pt idx="38">
                  <c:v>160</c:v>
                </c:pt>
                <c:pt idx="39">
                  <c:v>162</c:v>
                </c:pt>
                <c:pt idx="40">
                  <c:v>182</c:v>
                </c:pt>
                <c:pt idx="41">
                  <c:v>178</c:v>
                </c:pt>
                <c:pt idx="42">
                  <c:v>173</c:v>
                </c:pt>
                <c:pt idx="43">
                  <c:v>184</c:v>
                </c:pt>
                <c:pt idx="44">
                  <c:v>163</c:v>
                </c:pt>
                <c:pt idx="45">
                  <c:v>173</c:v>
                </c:pt>
                <c:pt idx="46">
                  <c:v>169</c:v>
                </c:pt>
                <c:pt idx="47">
                  <c:v>184</c:v>
                </c:pt>
                <c:pt idx="48">
                  <c:v>175</c:v>
                </c:pt>
                <c:pt idx="49">
                  <c:v>192</c:v>
                </c:pt>
                <c:pt idx="50">
                  <c:v>183</c:v>
                </c:pt>
                <c:pt idx="51">
                  <c:v>158</c:v>
                </c:pt>
                <c:pt idx="52">
                  <c:v>173</c:v>
                </c:pt>
                <c:pt idx="53">
                  <c:v>165</c:v>
                </c:pt>
                <c:pt idx="54">
                  <c:v>178</c:v>
                </c:pt>
                <c:pt idx="55">
                  <c:v>165</c:v>
                </c:pt>
                <c:pt idx="56">
                  <c:v>164</c:v>
                </c:pt>
                <c:pt idx="57">
                  <c:v>159</c:v>
                </c:pt>
                <c:pt idx="58">
                  <c:v>168</c:v>
                </c:pt>
                <c:pt idx="59">
                  <c:v>178</c:v>
                </c:pt>
                <c:pt idx="60">
                  <c:v>169</c:v>
                </c:pt>
                <c:pt idx="61">
                  <c:v>170</c:v>
                </c:pt>
                <c:pt idx="62">
                  <c:v>170</c:v>
                </c:pt>
                <c:pt idx="63">
                  <c:v>179</c:v>
                </c:pt>
                <c:pt idx="64">
                  <c:v>190</c:v>
                </c:pt>
                <c:pt idx="65">
                  <c:v>189</c:v>
                </c:pt>
                <c:pt idx="66">
                  <c:v>186</c:v>
                </c:pt>
                <c:pt idx="67">
                  <c:v>175</c:v>
                </c:pt>
                <c:pt idx="68">
                  <c:v>192</c:v>
                </c:pt>
                <c:pt idx="69">
                  <c:v>174</c:v>
                </c:pt>
                <c:pt idx="70">
                  <c:v>169</c:v>
                </c:pt>
                <c:pt idx="71">
                  <c:v>173</c:v>
                </c:pt>
                <c:pt idx="72">
                  <c:v>174</c:v>
                </c:pt>
                <c:pt idx="73">
                  <c:v>169</c:v>
                </c:pt>
                <c:pt idx="74">
                  <c:v>177</c:v>
                </c:pt>
                <c:pt idx="75">
                  <c:v>150</c:v>
                </c:pt>
                <c:pt idx="76">
                  <c:v>165</c:v>
                </c:pt>
                <c:pt idx="77">
                  <c:v>187</c:v>
                </c:pt>
                <c:pt idx="78">
                  <c:v>191</c:v>
                </c:pt>
                <c:pt idx="79">
                  <c:v>176</c:v>
                </c:pt>
                <c:pt idx="80">
                  <c:v>181</c:v>
                </c:pt>
                <c:pt idx="81">
                  <c:v>175</c:v>
                </c:pt>
                <c:pt idx="82">
                  <c:v>172</c:v>
                </c:pt>
                <c:pt idx="83">
                  <c:v>170</c:v>
                </c:pt>
                <c:pt idx="84">
                  <c:v>177</c:v>
                </c:pt>
                <c:pt idx="85">
                  <c:v>183</c:v>
                </c:pt>
                <c:pt idx="86">
                  <c:v>189</c:v>
                </c:pt>
                <c:pt idx="87">
                  <c:v>192</c:v>
                </c:pt>
                <c:pt idx="88">
                  <c:v>188</c:v>
                </c:pt>
                <c:pt idx="89">
                  <c:v>169</c:v>
                </c:pt>
                <c:pt idx="90">
                  <c:v>168</c:v>
                </c:pt>
              </c:numCache>
            </c:numRef>
          </c:yVal>
          <c:smooth val="0"/>
        </c:ser>
        <c:ser>
          <c:idx val="1"/>
          <c:order val="1"/>
          <c:tx>
            <c:v>Predicted SŪ</c:v>
          </c:tx>
          <c:spPr>
            <a:ln w="28575">
              <a:noFill/>
            </a:ln>
          </c:spPr>
          <c:xVal>
            <c:numRef>
              <c:f>DUOMENYS!$M$8:$M$98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'sū mū tū MV'!$B$27:$B$117</c:f>
              <c:numCache>
                <c:formatCode>General</c:formatCode>
                <c:ptCount val="91"/>
                <c:pt idx="0">
                  <c:v>164.52254688638524</c:v>
                </c:pt>
                <c:pt idx="1">
                  <c:v>167.17250113715062</c:v>
                </c:pt>
                <c:pt idx="2">
                  <c:v>181.46896899141646</c:v>
                </c:pt>
                <c:pt idx="3">
                  <c:v>168.89005100584296</c:v>
                </c:pt>
                <c:pt idx="4">
                  <c:v>166.75354255795207</c:v>
                </c:pt>
                <c:pt idx="5">
                  <c:v>169.62242482068433</c:v>
                </c:pt>
                <c:pt idx="6">
                  <c:v>170.83044954892983</c:v>
                </c:pt>
                <c:pt idx="7">
                  <c:v>163.9563294117329</c:v>
                </c:pt>
                <c:pt idx="8">
                  <c:v>189.58106742147388</c:v>
                </c:pt>
                <c:pt idx="9">
                  <c:v>185.57975020943687</c:v>
                </c:pt>
                <c:pt idx="10">
                  <c:v>169.73188882666778</c:v>
                </c:pt>
                <c:pt idx="11">
                  <c:v>174.29942351335717</c:v>
                </c:pt>
                <c:pt idx="12">
                  <c:v>167.62925460581957</c:v>
                </c:pt>
                <c:pt idx="13">
                  <c:v>167.30086258786926</c:v>
                </c:pt>
                <c:pt idx="14">
                  <c:v>170.86432377597254</c:v>
                </c:pt>
                <c:pt idx="15">
                  <c:v>173.12919367458201</c:v>
                </c:pt>
                <c:pt idx="16">
                  <c:v>169.73188882666778</c:v>
                </c:pt>
                <c:pt idx="17">
                  <c:v>173.75210348343995</c:v>
                </c:pt>
                <c:pt idx="18">
                  <c:v>171.17381834918763</c:v>
                </c:pt>
                <c:pt idx="19">
                  <c:v>165.58331271917694</c:v>
                </c:pt>
                <c:pt idx="20">
                  <c:v>165.89280729239206</c:v>
                </c:pt>
                <c:pt idx="21">
                  <c:v>166.13063274909413</c:v>
                </c:pt>
                <c:pt idx="22">
                  <c:v>168.54276154315744</c:v>
                </c:pt>
                <c:pt idx="23">
                  <c:v>164.76037234308731</c:v>
                </c:pt>
                <c:pt idx="24">
                  <c:v>166.60628366249824</c:v>
                </c:pt>
                <c:pt idx="25">
                  <c:v>163.3712144923453</c:v>
                </c:pt>
                <c:pt idx="26">
                  <c:v>168.54276154315744</c:v>
                </c:pt>
                <c:pt idx="27">
                  <c:v>170.09807573408847</c:v>
                </c:pt>
                <c:pt idx="28">
                  <c:v>168.54276154315744</c:v>
                </c:pt>
                <c:pt idx="29">
                  <c:v>168.0671106297533</c:v>
                </c:pt>
                <c:pt idx="30">
                  <c:v>164.88873379380595</c:v>
                </c:pt>
                <c:pt idx="31">
                  <c:v>168.90894845057812</c:v>
                </c:pt>
                <c:pt idx="32">
                  <c:v>166.14953019382932</c:v>
                </c:pt>
                <c:pt idx="33">
                  <c:v>172.23458418197933</c:v>
                </c:pt>
                <c:pt idx="34">
                  <c:v>174.28052606862195</c:v>
                </c:pt>
                <c:pt idx="35">
                  <c:v>172.23458418197933</c:v>
                </c:pt>
                <c:pt idx="36">
                  <c:v>167.30086258786926</c:v>
                </c:pt>
                <c:pt idx="37">
                  <c:v>168.67112299387608</c:v>
                </c:pt>
                <c:pt idx="38">
                  <c:v>167.44812148332306</c:v>
                </c:pt>
                <c:pt idx="39">
                  <c:v>167.62925460581957</c:v>
                </c:pt>
                <c:pt idx="40">
                  <c:v>171.46833614009526</c:v>
                </c:pt>
                <c:pt idx="41">
                  <c:v>180.60823372585642</c:v>
                </c:pt>
                <c:pt idx="42">
                  <c:v>170.07917828935325</c:v>
                </c:pt>
                <c:pt idx="43">
                  <c:v>182.83922939742325</c:v>
                </c:pt>
                <c:pt idx="44">
                  <c:v>168.01433895797544</c:v>
                </c:pt>
                <c:pt idx="45">
                  <c:v>166.80631422972994</c:v>
                </c:pt>
                <c:pt idx="46">
                  <c:v>165.80224073114383</c:v>
                </c:pt>
                <c:pt idx="47">
                  <c:v>183.31488031082736</c:v>
                </c:pt>
                <c:pt idx="48">
                  <c:v>178.78121985118068</c:v>
                </c:pt>
                <c:pt idx="49">
                  <c:v>188.22970446020224</c:v>
                </c:pt>
                <c:pt idx="50">
                  <c:v>181.41227665721087</c:v>
                </c:pt>
                <c:pt idx="51">
                  <c:v>161.69145951312339</c:v>
                </c:pt>
                <c:pt idx="52">
                  <c:v>169.05620734603195</c:v>
                </c:pt>
                <c:pt idx="53">
                  <c:v>168.54276154315744</c:v>
                </c:pt>
                <c:pt idx="54">
                  <c:v>172.80080165663171</c:v>
                </c:pt>
                <c:pt idx="55">
                  <c:v>168.69002043861127</c:v>
                </c:pt>
                <c:pt idx="56">
                  <c:v>165.19822836702107</c:v>
                </c:pt>
                <c:pt idx="57">
                  <c:v>164.34141376388877</c:v>
                </c:pt>
                <c:pt idx="58">
                  <c:v>165.05489013399495</c:v>
                </c:pt>
                <c:pt idx="59">
                  <c:v>182.14072980962456</c:v>
                </c:pt>
                <c:pt idx="60">
                  <c:v>168.58055643262782</c:v>
                </c:pt>
                <c:pt idx="61">
                  <c:v>179.82308823923717</c:v>
                </c:pt>
                <c:pt idx="62">
                  <c:v>163.88466029521982</c:v>
                </c:pt>
                <c:pt idx="63">
                  <c:v>178.87178641242892</c:v>
                </c:pt>
                <c:pt idx="64">
                  <c:v>187.86351755278159</c:v>
                </c:pt>
                <c:pt idx="65">
                  <c:v>190.29454379158008</c:v>
                </c:pt>
                <c:pt idx="66">
                  <c:v>188.22970446020224</c:v>
                </c:pt>
                <c:pt idx="67">
                  <c:v>183.2959828660922</c:v>
                </c:pt>
                <c:pt idx="68">
                  <c:v>195.97953664526671</c:v>
                </c:pt>
                <c:pt idx="69">
                  <c:v>178.08664092580966</c:v>
                </c:pt>
                <c:pt idx="70">
                  <c:v>169.84135283265118</c:v>
                </c:pt>
                <c:pt idx="71">
                  <c:v>171.12104667740977</c:v>
                </c:pt>
                <c:pt idx="72">
                  <c:v>168.30493608645537</c:v>
                </c:pt>
                <c:pt idx="73">
                  <c:v>171.35887213411183</c:v>
                </c:pt>
                <c:pt idx="74">
                  <c:v>170.3886728625684</c:v>
                </c:pt>
                <c:pt idx="75">
                  <c:v>168.38052586539612</c:v>
                </c:pt>
                <c:pt idx="76">
                  <c:v>171.32107724464146</c:v>
                </c:pt>
                <c:pt idx="77">
                  <c:v>184.88517128406588</c:v>
                </c:pt>
                <c:pt idx="78">
                  <c:v>184.62844838262862</c:v>
                </c:pt>
                <c:pt idx="79">
                  <c:v>167.31976003260445</c:v>
                </c:pt>
                <c:pt idx="80">
                  <c:v>178.54339439447861</c:v>
                </c:pt>
                <c:pt idx="81">
                  <c:v>170.66429320874084</c:v>
                </c:pt>
                <c:pt idx="82">
                  <c:v>165.96839707133284</c:v>
                </c:pt>
                <c:pt idx="83">
                  <c:v>174.75617698202609</c:v>
                </c:pt>
                <c:pt idx="84">
                  <c:v>172.16291506546628</c:v>
                </c:pt>
                <c:pt idx="85">
                  <c:v>184.73791238861205</c:v>
                </c:pt>
                <c:pt idx="86">
                  <c:v>180.86495662729368</c:v>
                </c:pt>
                <c:pt idx="87">
                  <c:v>187.11616695563268</c:v>
                </c:pt>
                <c:pt idx="88">
                  <c:v>179.82308823923717</c:v>
                </c:pt>
                <c:pt idx="89">
                  <c:v>170.09807573408847</c:v>
                </c:pt>
                <c:pt idx="90">
                  <c:v>173.05752455806896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82912"/>
        <c:axId val="191783488"/>
      </c:scatterChart>
      <c:valAx>
        <c:axId val="1917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V/M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783488"/>
        <c:crosses val="autoZero"/>
        <c:crossBetween val="midCat"/>
      </c:valAx>
      <c:valAx>
        <c:axId val="191783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SŪ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782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'sū mū tū MV'!$F$27:$F$117</c:f>
              <c:numCache>
                <c:formatCode>General</c:formatCode>
                <c:ptCount val="91"/>
                <c:pt idx="0">
                  <c:v>0.5494505494505495</c:v>
                </c:pt>
                <c:pt idx="1">
                  <c:v>1.6483516483516485</c:v>
                </c:pt>
                <c:pt idx="2">
                  <c:v>2.7472527472527473</c:v>
                </c:pt>
                <c:pt idx="3">
                  <c:v>3.8461538461538467</c:v>
                </c:pt>
                <c:pt idx="4">
                  <c:v>4.9450549450549453</c:v>
                </c:pt>
                <c:pt idx="5">
                  <c:v>6.0439560439560438</c:v>
                </c:pt>
                <c:pt idx="6">
                  <c:v>7.1428571428571432</c:v>
                </c:pt>
                <c:pt idx="7">
                  <c:v>8.2417582417582427</c:v>
                </c:pt>
                <c:pt idx="8">
                  <c:v>9.3406593406593412</c:v>
                </c:pt>
                <c:pt idx="9">
                  <c:v>10.43956043956044</c:v>
                </c:pt>
                <c:pt idx="10">
                  <c:v>11.538461538461538</c:v>
                </c:pt>
                <c:pt idx="11">
                  <c:v>12.637362637362639</c:v>
                </c:pt>
                <c:pt idx="12">
                  <c:v>13.736263736263737</c:v>
                </c:pt>
                <c:pt idx="13">
                  <c:v>14.835164835164836</c:v>
                </c:pt>
                <c:pt idx="14">
                  <c:v>15.934065934065936</c:v>
                </c:pt>
                <c:pt idx="15">
                  <c:v>17.032967032967036</c:v>
                </c:pt>
                <c:pt idx="16">
                  <c:v>18.131868131868135</c:v>
                </c:pt>
                <c:pt idx="17">
                  <c:v>19.230769230769234</c:v>
                </c:pt>
                <c:pt idx="18">
                  <c:v>20.329670329670332</c:v>
                </c:pt>
                <c:pt idx="19">
                  <c:v>21.428571428571431</c:v>
                </c:pt>
                <c:pt idx="20">
                  <c:v>22.527472527472529</c:v>
                </c:pt>
                <c:pt idx="21">
                  <c:v>23.626373626373631</c:v>
                </c:pt>
                <c:pt idx="22">
                  <c:v>24.72527472527473</c:v>
                </c:pt>
                <c:pt idx="23">
                  <c:v>25.824175824175828</c:v>
                </c:pt>
                <c:pt idx="24">
                  <c:v>26.923076923076927</c:v>
                </c:pt>
                <c:pt idx="25">
                  <c:v>28.021978021978025</c:v>
                </c:pt>
                <c:pt idx="26">
                  <c:v>29.120879120879124</c:v>
                </c:pt>
                <c:pt idx="27">
                  <c:v>30.219780219780223</c:v>
                </c:pt>
                <c:pt idx="28">
                  <c:v>31.318681318681325</c:v>
                </c:pt>
                <c:pt idx="29">
                  <c:v>32.417582417582423</c:v>
                </c:pt>
                <c:pt idx="30">
                  <c:v>33.516483516483518</c:v>
                </c:pt>
                <c:pt idx="31">
                  <c:v>34.615384615384613</c:v>
                </c:pt>
                <c:pt idx="32">
                  <c:v>35.714285714285715</c:v>
                </c:pt>
                <c:pt idx="33">
                  <c:v>36.813186813186817</c:v>
                </c:pt>
                <c:pt idx="34">
                  <c:v>37.912087912087912</c:v>
                </c:pt>
                <c:pt idx="35">
                  <c:v>39.010989010989015</c:v>
                </c:pt>
                <c:pt idx="36">
                  <c:v>40.109890109890109</c:v>
                </c:pt>
                <c:pt idx="37">
                  <c:v>41.208791208791212</c:v>
                </c:pt>
                <c:pt idx="38">
                  <c:v>42.307692307692307</c:v>
                </c:pt>
                <c:pt idx="39">
                  <c:v>43.406593406593409</c:v>
                </c:pt>
                <c:pt idx="40">
                  <c:v>44.505494505494504</c:v>
                </c:pt>
                <c:pt idx="41">
                  <c:v>45.604395604395606</c:v>
                </c:pt>
                <c:pt idx="42">
                  <c:v>46.703296703296708</c:v>
                </c:pt>
                <c:pt idx="43">
                  <c:v>47.802197802197803</c:v>
                </c:pt>
                <c:pt idx="44">
                  <c:v>48.901098901098905</c:v>
                </c:pt>
                <c:pt idx="45">
                  <c:v>50</c:v>
                </c:pt>
                <c:pt idx="46">
                  <c:v>51.098901098901102</c:v>
                </c:pt>
                <c:pt idx="47">
                  <c:v>52.197802197802197</c:v>
                </c:pt>
                <c:pt idx="48">
                  <c:v>53.296703296703299</c:v>
                </c:pt>
                <c:pt idx="49">
                  <c:v>54.395604395604401</c:v>
                </c:pt>
                <c:pt idx="50">
                  <c:v>55.494505494505496</c:v>
                </c:pt>
                <c:pt idx="51">
                  <c:v>56.593406593406598</c:v>
                </c:pt>
                <c:pt idx="52">
                  <c:v>57.692307692307693</c:v>
                </c:pt>
                <c:pt idx="53">
                  <c:v>58.791208791208796</c:v>
                </c:pt>
                <c:pt idx="54">
                  <c:v>59.890109890109891</c:v>
                </c:pt>
                <c:pt idx="55">
                  <c:v>60.989010989010993</c:v>
                </c:pt>
                <c:pt idx="56">
                  <c:v>62.087912087912095</c:v>
                </c:pt>
                <c:pt idx="57">
                  <c:v>63.18681318681319</c:v>
                </c:pt>
                <c:pt idx="58">
                  <c:v>64.285714285714292</c:v>
                </c:pt>
                <c:pt idx="59">
                  <c:v>65.384615384615401</c:v>
                </c:pt>
                <c:pt idx="60">
                  <c:v>66.483516483516496</c:v>
                </c:pt>
                <c:pt idx="61">
                  <c:v>67.582417582417591</c:v>
                </c:pt>
                <c:pt idx="62">
                  <c:v>68.681318681318686</c:v>
                </c:pt>
                <c:pt idx="63">
                  <c:v>69.780219780219795</c:v>
                </c:pt>
                <c:pt idx="64">
                  <c:v>70.87912087912089</c:v>
                </c:pt>
                <c:pt idx="65">
                  <c:v>71.978021978021985</c:v>
                </c:pt>
                <c:pt idx="66">
                  <c:v>73.076923076923094</c:v>
                </c:pt>
                <c:pt idx="67">
                  <c:v>74.175824175824189</c:v>
                </c:pt>
                <c:pt idx="68">
                  <c:v>75.274725274725284</c:v>
                </c:pt>
                <c:pt idx="69">
                  <c:v>76.373626373626379</c:v>
                </c:pt>
                <c:pt idx="70">
                  <c:v>77.472527472527489</c:v>
                </c:pt>
                <c:pt idx="71">
                  <c:v>78.571428571428584</c:v>
                </c:pt>
                <c:pt idx="72">
                  <c:v>79.670329670329679</c:v>
                </c:pt>
                <c:pt idx="73">
                  <c:v>80.769230769230788</c:v>
                </c:pt>
                <c:pt idx="74">
                  <c:v>81.868131868131883</c:v>
                </c:pt>
                <c:pt idx="75">
                  <c:v>82.967032967032978</c:v>
                </c:pt>
                <c:pt idx="76">
                  <c:v>84.065934065934073</c:v>
                </c:pt>
                <c:pt idx="77">
                  <c:v>85.164835164835182</c:v>
                </c:pt>
                <c:pt idx="78">
                  <c:v>86.263736263736277</c:v>
                </c:pt>
                <c:pt idx="79">
                  <c:v>87.362637362637372</c:v>
                </c:pt>
                <c:pt idx="80">
                  <c:v>88.461538461538467</c:v>
                </c:pt>
                <c:pt idx="81">
                  <c:v>89.560439560439576</c:v>
                </c:pt>
                <c:pt idx="82">
                  <c:v>90.659340659340671</c:v>
                </c:pt>
                <c:pt idx="83">
                  <c:v>91.758241758241766</c:v>
                </c:pt>
                <c:pt idx="84">
                  <c:v>92.857142857142875</c:v>
                </c:pt>
                <c:pt idx="85">
                  <c:v>93.95604395604397</c:v>
                </c:pt>
                <c:pt idx="86">
                  <c:v>95.054945054945065</c:v>
                </c:pt>
                <c:pt idx="87">
                  <c:v>96.15384615384616</c:v>
                </c:pt>
                <c:pt idx="88">
                  <c:v>97.25274725274727</c:v>
                </c:pt>
                <c:pt idx="89">
                  <c:v>98.351648351648365</c:v>
                </c:pt>
                <c:pt idx="90">
                  <c:v>99.45054945054946</c:v>
                </c:pt>
              </c:numCache>
            </c:numRef>
          </c:xVal>
          <c:yVal>
            <c:numRef>
              <c:f>'sū mū tū MV'!$G$27:$G$117</c:f>
              <c:numCache>
                <c:formatCode>General</c:formatCode>
                <c:ptCount val="91"/>
                <c:pt idx="0">
                  <c:v>150</c:v>
                </c:pt>
                <c:pt idx="1">
                  <c:v>158</c:v>
                </c:pt>
                <c:pt idx="2">
                  <c:v>159</c:v>
                </c:pt>
                <c:pt idx="3">
                  <c:v>159</c:v>
                </c:pt>
                <c:pt idx="4">
                  <c:v>160</c:v>
                </c:pt>
                <c:pt idx="5">
                  <c:v>162</c:v>
                </c:pt>
                <c:pt idx="6">
                  <c:v>162</c:v>
                </c:pt>
                <c:pt idx="7">
                  <c:v>163</c:v>
                </c:pt>
                <c:pt idx="8">
                  <c:v>163</c:v>
                </c:pt>
                <c:pt idx="9">
                  <c:v>163</c:v>
                </c:pt>
                <c:pt idx="10">
                  <c:v>163</c:v>
                </c:pt>
                <c:pt idx="11">
                  <c:v>163</c:v>
                </c:pt>
                <c:pt idx="12">
                  <c:v>164</c:v>
                </c:pt>
                <c:pt idx="13">
                  <c:v>164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166</c:v>
                </c:pt>
                <c:pt idx="19">
                  <c:v>166</c:v>
                </c:pt>
                <c:pt idx="20">
                  <c:v>166</c:v>
                </c:pt>
                <c:pt idx="21">
                  <c:v>166</c:v>
                </c:pt>
                <c:pt idx="22">
                  <c:v>166</c:v>
                </c:pt>
                <c:pt idx="23">
                  <c:v>167</c:v>
                </c:pt>
                <c:pt idx="24">
                  <c:v>167</c:v>
                </c:pt>
                <c:pt idx="25">
                  <c:v>168</c:v>
                </c:pt>
                <c:pt idx="26">
                  <c:v>168</c:v>
                </c:pt>
                <c:pt idx="27">
                  <c:v>168</c:v>
                </c:pt>
                <c:pt idx="28">
                  <c:v>168</c:v>
                </c:pt>
                <c:pt idx="29">
                  <c:v>168</c:v>
                </c:pt>
                <c:pt idx="30">
                  <c:v>169</c:v>
                </c:pt>
                <c:pt idx="31">
                  <c:v>169</c:v>
                </c:pt>
                <c:pt idx="32">
                  <c:v>169</c:v>
                </c:pt>
                <c:pt idx="33">
                  <c:v>169</c:v>
                </c:pt>
                <c:pt idx="34">
                  <c:v>169</c:v>
                </c:pt>
                <c:pt idx="35">
                  <c:v>169</c:v>
                </c:pt>
                <c:pt idx="36">
                  <c:v>169</c:v>
                </c:pt>
                <c:pt idx="37">
                  <c:v>169</c:v>
                </c:pt>
                <c:pt idx="38">
                  <c:v>169</c:v>
                </c:pt>
                <c:pt idx="39">
                  <c:v>169</c:v>
                </c:pt>
                <c:pt idx="40">
                  <c:v>170</c:v>
                </c:pt>
                <c:pt idx="41">
                  <c:v>170</c:v>
                </c:pt>
                <c:pt idx="42">
                  <c:v>170</c:v>
                </c:pt>
                <c:pt idx="43">
                  <c:v>170</c:v>
                </c:pt>
                <c:pt idx="44">
                  <c:v>170</c:v>
                </c:pt>
                <c:pt idx="45">
                  <c:v>170</c:v>
                </c:pt>
                <c:pt idx="46">
                  <c:v>171</c:v>
                </c:pt>
                <c:pt idx="47">
                  <c:v>172</c:v>
                </c:pt>
                <c:pt idx="48">
                  <c:v>172</c:v>
                </c:pt>
                <c:pt idx="49">
                  <c:v>173</c:v>
                </c:pt>
                <c:pt idx="50">
                  <c:v>173</c:v>
                </c:pt>
                <c:pt idx="51">
                  <c:v>173</c:v>
                </c:pt>
                <c:pt idx="52">
                  <c:v>173</c:v>
                </c:pt>
                <c:pt idx="53">
                  <c:v>173</c:v>
                </c:pt>
                <c:pt idx="54">
                  <c:v>173</c:v>
                </c:pt>
                <c:pt idx="55">
                  <c:v>173</c:v>
                </c:pt>
                <c:pt idx="56">
                  <c:v>174</c:v>
                </c:pt>
                <c:pt idx="57">
                  <c:v>174</c:v>
                </c:pt>
                <c:pt idx="58">
                  <c:v>175</c:v>
                </c:pt>
                <c:pt idx="59">
                  <c:v>175</c:v>
                </c:pt>
                <c:pt idx="60">
                  <c:v>175</c:v>
                </c:pt>
                <c:pt idx="61">
                  <c:v>175</c:v>
                </c:pt>
                <c:pt idx="62">
                  <c:v>175</c:v>
                </c:pt>
                <c:pt idx="63">
                  <c:v>176</c:v>
                </c:pt>
                <c:pt idx="64">
                  <c:v>177</c:v>
                </c:pt>
                <c:pt idx="65">
                  <c:v>177</c:v>
                </c:pt>
                <c:pt idx="66">
                  <c:v>178</c:v>
                </c:pt>
                <c:pt idx="67">
                  <c:v>178</c:v>
                </c:pt>
                <c:pt idx="68">
                  <c:v>178</c:v>
                </c:pt>
                <c:pt idx="69">
                  <c:v>178</c:v>
                </c:pt>
                <c:pt idx="70">
                  <c:v>179</c:v>
                </c:pt>
                <c:pt idx="71">
                  <c:v>180</c:v>
                </c:pt>
                <c:pt idx="72">
                  <c:v>181</c:v>
                </c:pt>
                <c:pt idx="73">
                  <c:v>181</c:v>
                </c:pt>
                <c:pt idx="74">
                  <c:v>182</c:v>
                </c:pt>
                <c:pt idx="75">
                  <c:v>183</c:v>
                </c:pt>
                <c:pt idx="76">
                  <c:v>183</c:v>
                </c:pt>
                <c:pt idx="77">
                  <c:v>183</c:v>
                </c:pt>
                <c:pt idx="78">
                  <c:v>184</c:v>
                </c:pt>
                <c:pt idx="79">
                  <c:v>184</c:v>
                </c:pt>
                <c:pt idx="80">
                  <c:v>186</c:v>
                </c:pt>
                <c:pt idx="81">
                  <c:v>187</c:v>
                </c:pt>
                <c:pt idx="82">
                  <c:v>188</c:v>
                </c:pt>
                <c:pt idx="83">
                  <c:v>189</c:v>
                </c:pt>
                <c:pt idx="84">
                  <c:v>189</c:v>
                </c:pt>
                <c:pt idx="85">
                  <c:v>190</c:v>
                </c:pt>
                <c:pt idx="86">
                  <c:v>191</c:v>
                </c:pt>
                <c:pt idx="87">
                  <c:v>192</c:v>
                </c:pt>
                <c:pt idx="88">
                  <c:v>192</c:v>
                </c:pt>
                <c:pt idx="89">
                  <c:v>192</c:v>
                </c:pt>
                <c:pt idx="90">
                  <c:v>193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85216"/>
        <c:axId val="191785792"/>
      </c:scatterChart>
      <c:valAx>
        <c:axId val="19178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785792"/>
        <c:crosses val="autoZero"/>
        <c:crossBetween val="midCat"/>
      </c:valAx>
      <c:valAx>
        <c:axId val="191785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SŪ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785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'sū mū tū MV'!$D$27:$D$117</c:f>
              <c:numCache>
                <c:formatCode>General</c:formatCode>
                <c:ptCount val="91"/>
                <c:pt idx="0">
                  <c:v>-0.31651797168087881</c:v>
                </c:pt>
                <c:pt idx="1">
                  <c:v>-1.698958177657117</c:v>
                </c:pt>
                <c:pt idx="2">
                  <c:v>-9.7492638993060973E-2</c:v>
                </c:pt>
                <c:pt idx="3">
                  <c:v>0.23074416127433756</c:v>
                </c:pt>
                <c:pt idx="4">
                  <c:v>-0.36453900938105771</c:v>
                </c:pt>
                <c:pt idx="5">
                  <c:v>1.11792891472753</c:v>
                </c:pt>
                <c:pt idx="6">
                  <c:v>-0.58841416194367846</c:v>
                </c:pt>
                <c:pt idx="7">
                  <c:v>-0.40669579562928893</c:v>
                </c:pt>
                <c:pt idx="8">
                  <c:v>0.71075223675900234</c:v>
                </c:pt>
                <c:pt idx="9">
                  <c:v>-0.53629698437258821</c:v>
                </c:pt>
                <c:pt idx="10">
                  <c:v>-0.15215030090979456</c:v>
                </c:pt>
                <c:pt idx="11">
                  <c:v>-0.47802065932502086</c:v>
                </c:pt>
                <c:pt idx="12">
                  <c:v>-0.96236266438210216</c:v>
                </c:pt>
                <c:pt idx="13">
                  <c:v>0.35322887728702762</c:v>
                </c:pt>
                <c:pt idx="14">
                  <c:v>0.44397969786081909</c:v>
                </c:pt>
                <c:pt idx="15">
                  <c:v>-0.65051923440387682</c:v>
                </c:pt>
                <c:pt idx="16">
                  <c:v>2.1346086288961343</c:v>
                </c:pt>
                <c:pt idx="17">
                  <c:v>-1.6115628968669056</c:v>
                </c:pt>
                <c:pt idx="18">
                  <c:v>1.4190756224065975</c:v>
                </c:pt>
                <c:pt idx="19">
                  <c:v>8.6623941850788366E-2</c:v>
                </c:pt>
                <c:pt idx="20">
                  <c:v>-0.60137753709866026</c:v>
                </c:pt>
                <c:pt idx="21">
                  <c:v>-0.65081839953944476</c:v>
                </c:pt>
                <c:pt idx="22">
                  <c:v>-0.52860751501657988</c:v>
                </c:pt>
                <c:pt idx="23">
                  <c:v>0.88136421849975255</c:v>
                </c:pt>
                <c:pt idx="24">
                  <c:v>0.28973575276350527</c:v>
                </c:pt>
                <c:pt idx="25">
                  <c:v>0.54649079401579925</c:v>
                </c:pt>
                <c:pt idx="26">
                  <c:v>-0.32072033957967727</c:v>
                </c:pt>
                <c:pt idx="27">
                  <c:v>-0.22827586277545497</c:v>
                </c:pt>
                <c:pt idx="28">
                  <c:v>-0.52860751501657988</c:v>
                </c:pt>
                <c:pt idx="29">
                  <c:v>0.19393573617569704</c:v>
                </c:pt>
                <c:pt idx="30">
                  <c:v>-0.18475635810964253</c:v>
                </c:pt>
                <c:pt idx="31">
                  <c:v>0.85047715117607814</c:v>
                </c:pt>
                <c:pt idx="32">
                  <c:v>1.0083504675468031</c:v>
                </c:pt>
                <c:pt idx="33">
                  <c:v>-0.46454139386766441</c:v>
                </c:pt>
                <c:pt idx="34">
                  <c:v>0.14956940339466618</c:v>
                </c:pt>
                <c:pt idx="35">
                  <c:v>0.15912013244304352</c:v>
                </c:pt>
                <c:pt idx="36">
                  <c:v>-6.2545473586777645E-2</c:v>
                </c:pt>
                <c:pt idx="37">
                  <c:v>-0.13951786356765647</c:v>
                </c:pt>
                <c:pt idx="38">
                  <c:v>-1.5483689374789453</c:v>
                </c:pt>
                <c:pt idx="39">
                  <c:v>-1.1702498398190049</c:v>
                </c:pt>
                <c:pt idx="40">
                  <c:v>2.1893978524865036</c:v>
                </c:pt>
                <c:pt idx="41">
                  <c:v>-0.54221834214756026</c:v>
                </c:pt>
                <c:pt idx="42">
                  <c:v>0.60720137538113472</c:v>
                </c:pt>
                <c:pt idx="43">
                  <c:v>0.24130932189987139</c:v>
                </c:pt>
                <c:pt idx="44">
                  <c:v>-1.0424167626567358</c:v>
                </c:pt>
                <c:pt idx="45">
                  <c:v>1.2875878403251804</c:v>
                </c:pt>
                <c:pt idx="46">
                  <c:v>0.66477314212968497</c:v>
                </c:pt>
                <c:pt idx="47">
                  <c:v>0.14242759701830829</c:v>
                </c:pt>
                <c:pt idx="48">
                  <c:v>-0.78606711456789691</c:v>
                </c:pt>
                <c:pt idx="49">
                  <c:v>0.78379609033090802</c:v>
                </c:pt>
                <c:pt idx="50">
                  <c:v>0.33006732110766995</c:v>
                </c:pt>
                <c:pt idx="51">
                  <c:v>-0.76740709142290553</c:v>
                </c:pt>
                <c:pt idx="52">
                  <c:v>0.81986391534222314</c:v>
                </c:pt>
                <c:pt idx="53">
                  <c:v>-0.73649469045348259</c:v>
                </c:pt>
                <c:pt idx="54">
                  <c:v>1.0808466581390583</c:v>
                </c:pt>
                <c:pt idx="55">
                  <c:v>-0.76710792628733759</c:v>
                </c:pt>
                <c:pt idx="56">
                  <c:v>-0.24909631074838326</c:v>
                </c:pt>
                <c:pt idx="57">
                  <c:v>-1.1104114202146305</c:v>
                </c:pt>
                <c:pt idx="58">
                  <c:v>0.6122505713951456</c:v>
                </c:pt>
                <c:pt idx="59">
                  <c:v>-0.86080462437023331</c:v>
                </c:pt>
                <c:pt idx="60">
                  <c:v>8.719693847618154E-2</c:v>
                </c:pt>
                <c:pt idx="61">
                  <c:v>-2.0420940681224717</c:v>
                </c:pt>
                <c:pt idx="62">
                  <c:v>1.2713006980638943</c:v>
                </c:pt>
                <c:pt idx="63">
                  <c:v>2.6653960572784234E-2</c:v>
                </c:pt>
                <c:pt idx="64">
                  <c:v>0.4441473013227572</c:v>
                </c:pt>
                <c:pt idx="65">
                  <c:v>-0.26911905231096173</c:v>
                </c:pt>
                <c:pt idx="66">
                  <c:v>-0.46352696229050788</c:v>
                </c:pt>
                <c:pt idx="67">
                  <c:v>-1.7246284455048482</c:v>
                </c:pt>
                <c:pt idx="68">
                  <c:v>-0.82729463273214254</c:v>
                </c:pt>
                <c:pt idx="69">
                  <c:v>-0.8495602390914192</c:v>
                </c:pt>
                <c:pt idx="70">
                  <c:v>-0.17490646392569134</c:v>
                </c:pt>
                <c:pt idx="71">
                  <c:v>0.39061029901106725</c:v>
                </c:pt>
                <c:pt idx="72">
                  <c:v>1.1839307509194257</c:v>
                </c:pt>
                <c:pt idx="73">
                  <c:v>-0.49037926517732783</c:v>
                </c:pt>
                <c:pt idx="74">
                  <c:v>1.3744101244899987</c:v>
                </c:pt>
                <c:pt idx="75">
                  <c:v>-3.8210756052021306</c:v>
                </c:pt>
                <c:pt idx="76">
                  <c:v>-1.3140708941069918</c:v>
                </c:pt>
                <c:pt idx="77">
                  <c:v>0.43964576828839674</c:v>
                </c:pt>
                <c:pt idx="78">
                  <c:v>1.3245638688857651</c:v>
                </c:pt>
                <c:pt idx="79">
                  <c:v>1.804510568936373</c:v>
                </c:pt>
                <c:pt idx="80">
                  <c:v>0.51069680049430344</c:v>
                </c:pt>
                <c:pt idx="81">
                  <c:v>0.9013378383574624</c:v>
                </c:pt>
                <c:pt idx="82">
                  <c:v>1.2538928961975646</c:v>
                </c:pt>
                <c:pt idx="83">
                  <c:v>-0.98874819867141606</c:v>
                </c:pt>
                <c:pt idx="84">
                  <c:v>1.0055679243886102</c:v>
                </c:pt>
                <c:pt idx="85">
                  <c:v>-0.36128969762535879</c:v>
                </c:pt>
                <c:pt idx="86">
                  <c:v>1.6911711888086109</c:v>
                </c:pt>
                <c:pt idx="87">
                  <c:v>1.0152862568989316</c:v>
                </c:pt>
                <c:pt idx="88">
                  <c:v>1.6998750897417758</c:v>
                </c:pt>
                <c:pt idx="89">
                  <c:v>-0.22827586277545497</c:v>
                </c:pt>
                <c:pt idx="90">
                  <c:v>-1.0513944950797258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87520"/>
        <c:axId val="191788096"/>
      </c:scatterChart>
      <c:valAx>
        <c:axId val="19178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1788096"/>
        <c:crosses val="autoZero"/>
        <c:crossBetween val="midCat"/>
      </c:valAx>
      <c:valAx>
        <c:axId val="19178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787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0</xdr:rowOff>
    </xdr:from>
    <xdr:to>
      <xdr:col>9</xdr:col>
      <xdr:colOff>495300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6</xdr:row>
      <xdr:rowOff>47625</xdr:rowOff>
    </xdr:from>
    <xdr:to>
      <xdr:col>15</xdr:col>
      <xdr:colOff>266700</xdr:colOff>
      <xdr:row>16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104775</xdr:colOff>
      <xdr:row>6</xdr:row>
      <xdr:rowOff>142876</xdr:rowOff>
    </xdr:from>
    <xdr:to>
      <xdr:col>22</xdr:col>
      <xdr:colOff>104775</xdr:colOff>
      <xdr:row>16</xdr:row>
      <xdr:rowOff>133351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133350</xdr:colOff>
      <xdr:row>17</xdr:row>
      <xdr:rowOff>66675</xdr:rowOff>
    </xdr:from>
    <xdr:to>
      <xdr:col>22</xdr:col>
      <xdr:colOff>133350</xdr:colOff>
      <xdr:row>27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314325</xdr:colOff>
      <xdr:row>17</xdr:row>
      <xdr:rowOff>85726</xdr:rowOff>
    </xdr:from>
    <xdr:to>
      <xdr:col>15</xdr:col>
      <xdr:colOff>314325</xdr:colOff>
      <xdr:row>27</xdr:row>
      <xdr:rowOff>95251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57150</xdr:colOff>
      <xdr:row>28</xdr:row>
      <xdr:rowOff>123826</xdr:rowOff>
    </xdr:from>
    <xdr:to>
      <xdr:col>22</xdr:col>
      <xdr:colOff>57150</xdr:colOff>
      <xdr:row>38</xdr:row>
      <xdr:rowOff>152401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219075</xdr:colOff>
      <xdr:row>28</xdr:row>
      <xdr:rowOff>152401</xdr:rowOff>
    </xdr:from>
    <xdr:to>
      <xdr:col>15</xdr:col>
      <xdr:colOff>219075</xdr:colOff>
      <xdr:row>38</xdr:row>
      <xdr:rowOff>180976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19050</xdr:colOff>
      <xdr:row>51</xdr:row>
      <xdr:rowOff>180975</xdr:rowOff>
    </xdr:from>
    <xdr:to>
      <xdr:col>16</xdr:col>
      <xdr:colOff>323850</xdr:colOff>
      <xdr:row>66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8" sqref="B18"/>
    </sheetView>
  </sheetViews>
  <sheetFormatPr defaultRowHeight="15" x14ac:dyDescent="0.25"/>
  <sheetData>
    <row r="1" spans="1:9" x14ac:dyDescent="0.25">
      <c r="A1" t="s">
        <v>6</v>
      </c>
    </row>
    <row r="2" spans="1:9" ht="15.75" thickBot="1" x14ac:dyDescent="0.3"/>
    <row r="3" spans="1:9" x14ac:dyDescent="0.25">
      <c r="A3" s="6" t="s">
        <v>7</v>
      </c>
      <c r="B3" s="6"/>
    </row>
    <row r="4" spans="1:9" x14ac:dyDescent="0.25">
      <c r="A4" s="3" t="s">
        <v>8</v>
      </c>
      <c r="B4" s="3">
        <v>0.54412661389821548</v>
      </c>
    </row>
    <row r="5" spans="1:9" x14ac:dyDescent="0.25">
      <c r="A5" s="3" t="s">
        <v>9</v>
      </c>
      <c r="B5" s="3">
        <v>0.29607377195233764</v>
      </c>
    </row>
    <row r="6" spans="1:9" x14ac:dyDescent="0.25">
      <c r="A6" s="3" t="s">
        <v>10</v>
      </c>
      <c r="B6" s="3">
        <v>0.28007544858761801</v>
      </c>
    </row>
    <row r="7" spans="1:9" x14ac:dyDescent="0.25">
      <c r="A7" s="3" t="s">
        <v>11</v>
      </c>
      <c r="B7" s="3">
        <v>7.6578945306308164</v>
      </c>
    </row>
    <row r="8" spans="1:9" ht="15.75" thickBot="1" x14ac:dyDescent="0.3">
      <c r="A8" s="4" t="s">
        <v>12</v>
      </c>
      <c r="B8" s="4">
        <v>91</v>
      </c>
    </row>
    <row r="10" spans="1:9" ht="15.75" thickBot="1" x14ac:dyDescent="0.3">
      <c r="A10" t="s">
        <v>13</v>
      </c>
    </row>
    <row r="11" spans="1:9" x14ac:dyDescent="0.25">
      <c r="A11" s="5"/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</row>
    <row r="12" spans="1:9" x14ac:dyDescent="0.25">
      <c r="A12" s="3" t="s">
        <v>14</v>
      </c>
      <c r="B12" s="3">
        <v>2</v>
      </c>
      <c r="C12" s="3">
        <v>2170.5721326674566</v>
      </c>
      <c r="D12" s="3">
        <v>1085.2860663337283</v>
      </c>
      <c r="E12" s="3">
        <v>18.506550042941136</v>
      </c>
      <c r="F12" s="3">
        <v>1.9552147972621419E-7</v>
      </c>
    </row>
    <row r="13" spans="1:9" x14ac:dyDescent="0.25">
      <c r="A13" s="3" t="s">
        <v>15</v>
      </c>
      <c r="B13" s="3">
        <v>88</v>
      </c>
      <c r="C13" s="3">
        <v>5160.614680519353</v>
      </c>
      <c r="D13" s="3">
        <v>58.643348642265373</v>
      </c>
      <c r="E13" s="3"/>
      <c r="F13" s="3"/>
    </row>
    <row r="14" spans="1:9" ht="15.75" thickBot="1" x14ac:dyDescent="0.3">
      <c r="A14" s="4" t="s">
        <v>16</v>
      </c>
      <c r="B14" s="4">
        <v>90</v>
      </c>
      <c r="C14" s="4">
        <v>7331.1868131868096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23</v>
      </c>
      <c r="C16" s="5" t="s">
        <v>11</v>
      </c>
      <c r="D16" s="5" t="s">
        <v>24</v>
      </c>
      <c r="E16" s="5" t="s">
        <v>25</v>
      </c>
      <c r="F16" s="5" t="s">
        <v>26</v>
      </c>
      <c r="G16" s="5" t="s">
        <v>27</v>
      </c>
      <c r="H16" s="5" t="s">
        <v>28</v>
      </c>
      <c r="I16" s="5" t="s">
        <v>29</v>
      </c>
    </row>
    <row r="17" spans="1:9" x14ac:dyDescent="0.25">
      <c r="A17" s="3" t="s">
        <v>17</v>
      </c>
      <c r="B17" s="3">
        <v>-27.19541944884179</v>
      </c>
      <c r="C17" s="3">
        <v>32.897956807475602</v>
      </c>
      <c r="D17" s="3">
        <v>-0.82665983203741122</v>
      </c>
      <c r="E17" s="3">
        <v>0.4106657311207853</v>
      </c>
      <c r="F17" s="3">
        <v>-92.573194214292698</v>
      </c>
      <c r="G17" s="3">
        <v>38.182355316609119</v>
      </c>
      <c r="H17" s="3">
        <v>-92.573194214292698</v>
      </c>
      <c r="I17" s="3">
        <v>38.182355316609119</v>
      </c>
    </row>
    <row r="18" spans="1:9" x14ac:dyDescent="0.25">
      <c r="A18" s="3" t="s">
        <v>1</v>
      </c>
      <c r="B18" s="3">
        <v>0.7650789622494294</v>
      </c>
      <c r="C18" s="3">
        <v>0.14767640669717114</v>
      </c>
      <c r="D18" s="3">
        <v>5.1807799184762064</v>
      </c>
      <c r="E18" s="3">
        <v>1.3885513374281632E-6</v>
      </c>
      <c r="F18" s="3">
        <v>0.47160314210290677</v>
      </c>
      <c r="G18" s="3">
        <v>1.058554782395952</v>
      </c>
      <c r="H18" s="3">
        <v>0.47160314210290677</v>
      </c>
      <c r="I18" s="3">
        <v>1.058554782395952</v>
      </c>
    </row>
    <row r="19" spans="1:9" ht="15.75" thickBot="1" x14ac:dyDescent="0.3">
      <c r="A19" s="4" t="s">
        <v>2</v>
      </c>
      <c r="B19" s="4">
        <v>0.40030406400474566</v>
      </c>
      <c r="C19" s="4">
        <v>0.10069791118608902</v>
      </c>
      <c r="D19" s="4">
        <v>3.9752966003930967</v>
      </c>
      <c r="E19" s="4">
        <v>1.4372460580815746E-4</v>
      </c>
      <c r="F19" s="4">
        <v>0.20018812989361812</v>
      </c>
      <c r="G19" s="4">
        <v>0.60041999811587321</v>
      </c>
      <c r="H19" s="4">
        <v>0.20018812989361812</v>
      </c>
      <c r="I19" s="4">
        <v>0.60041999811587321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A83" workbookViewId="0">
      <selection activeCell="D102" sqref="D102"/>
    </sheetView>
  </sheetViews>
  <sheetFormatPr defaultRowHeight="15" x14ac:dyDescent="0.25"/>
  <sheetData>
    <row r="1" spans="1:9" x14ac:dyDescent="0.25">
      <c r="A1" t="s">
        <v>6</v>
      </c>
    </row>
    <row r="2" spans="1:9" ht="15.75" thickBot="1" x14ac:dyDescent="0.3"/>
    <row r="3" spans="1:9" x14ac:dyDescent="0.25">
      <c r="A3" s="6" t="s">
        <v>7</v>
      </c>
      <c r="B3" s="6"/>
    </row>
    <row r="4" spans="1:9" x14ac:dyDescent="0.25">
      <c r="A4" s="3" t="s">
        <v>8</v>
      </c>
      <c r="B4" s="3">
        <v>0.84613131702310562</v>
      </c>
    </row>
    <row r="5" spans="1:9" x14ac:dyDescent="0.25">
      <c r="A5" s="3" t="s">
        <v>9</v>
      </c>
      <c r="B5" s="3">
        <v>0.7159382056472553</v>
      </c>
    </row>
    <row r="6" spans="1:9" x14ac:dyDescent="0.25">
      <c r="A6" s="3" t="s">
        <v>10</v>
      </c>
      <c r="B6" s="3">
        <v>0.70614297135922965</v>
      </c>
    </row>
    <row r="7" spans="1:9" x14ac:dyDescent="0.25">
      <c r="A7" s="3" t="s">
        <v>11</v>
      </c>
      <c r="B7" s="3">
        <v>4.8925348727917166</v>
      </c>
    </row>
    <row r="8" spans="1:9" ht="15.75" thickBot="1" x14ac:dyDescent="0.3">
      <c r="A8" s="4" t="s">
        <v>12</v>
      </c>
      <c r="B8" s="4">
        <v>91</v>
      </c>
    </row>
    <row r="10" spans="1:9" ht="15.75" thickBot="1" x14ac:dyDescent="0.3">
      <c r="A10" t="s">
        <v>13</v>
      </c>
    </row>
    <row r="11" spans="1:9" x14ac:dyDescent="0.25">
      <c r="A11" s="5"/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</row>
    <row r="12" spans="1:9" x14ac:dyDescent="0.25">
      <c r="A12" s="3" t="s">
        <v>14</v>
      </c>
      <c r="B12" s="3">
        <v>3</v>
      </c>
      <c r="C12" s="3">
        <v>5248.6767322977839</v>
      </c>
      <c r="D12" s="3">
        <v>1749.558910765928</v>
      </c>
      <c r="E12" s="3">
        <v>73.090462626551329</v>
      </c>
      <c r="F12" s="3">
        <v>1.0671718979674768E-23</v>
      </c>
    </row>
    <row r="13" spans="1:9" x14ac:dyDescent="0.25">
      <c r="A13" s="3" t="s">
        <v>15</v>
      </c>
      <c r="B13" s="3">
        <v>87</v>
      </c>
      <c r="C13" s="3">
        <v>2082.5100808890256</v>
      </c>
      <c r="D13" s="3">
        <v>23.936897481483054</v>
      </c>
      <c r="E13" s="3"/>
      <c r="F13" s="3"/>
    </row>
    <row r="14" spans="1:9" ht="15.75" thickBot="1" x14ac:dyDescent="0.3">
      <c r="A14" s="4" t="s">
        <v>16</v>
      </c>
      <c r="B14" s="4">
        <v>90</v>
      </c>
      <c r="C14" s="4">
        <v>7331.1868131868096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23</v>
      </c>
      <c r="C16" s="5" t="s">
        <v>11</v>
      </c>
      <c r="D16" s="5" t="s">
        <v>24</v>
      </c>
      <c r="E16" s="5" t="s">
        <v>25</v>
      </c>
      <c r="F16" s="5" t="s">
        <v>26</v>
      </c>
      <c r="G16" s="5" t="s">
        <v>27</v>
      </c>
      <c r="H16" s="5" t="s">
        <v>28</v>
      </c>
      <c r="I16" s="5" t="s">
        <v>29</v>
      </c>
    </row>
    <row r="17" spans="1:9" x14ac:dyDescent="0.25">
      <c r="A17" s="3" t="s">
        <v>17</v>
      </c>
      <c r="B17" s="3">
        <v>30.119015899475432</v>
      </c>
      <c r="C17" s="3">
        <v>21.61726069666614</v>
      </c>
      <c r="D17" s="3">
        <v>1.3932855009756371</v>
      </c>
      <c r="E17" s="3">
        <v>0.16708305796167344</v>
      </c>
      <c r="F17" s="3">
        <v>-12.847629604289889</v>
      </c>
      <c r="G17" s="3">
        <v>73.085661403240749</v>
      </c>
      <c r="H17" s="3">
        <v>-12.847629604289889</v>
      </c>
      <c r="I17" s="3">
        <v>73.085661403240749</v>
      </c>
    </row>
    <row r="18" spans="1:9" x14ac:dyDescent="0.25">
      <c r="A18" s="3" t="s">
        <v>1</v>
      </c>
      <c r="B18" s="3">
        <v>0.45675346866893762</v>
      </c>
      <c r="C18" s="3">
        <v>9.8188274296565473E-2</v>
      </c>
      <c r="D18" s="3">
        <v>4.6518127743988105</v>
      </c>
      <c r="E18" s="3">
        <v>1.1671584808197628E-5</v>
      </c>
      <c r="F18" s="3">
        <v>0.26159364552919834</v>
      </c>
      <c r="G18" s="3">
        <v>0.65191329180867696</v>
      </c>
      <c r="H18" s="3">
        <v>0.26159364552919834</v>
      </c>
      <c r="I18" s="3">
        <v>0.65191329180867696</v>
      </c>
    </row>
    <row r="19" spans="1:9" x14ac:dyDescent="0.25">
      <c r="A19" s="3" t="s">
        <v>2</v>
      </c>
      <c r="B19" s="3">
        <v>0.3472894626855007</v>
      </c>
      <c r="C19" s="3">
        <v>6.4504300154291497E-2</v>
      </c>
      <c r="D19" s="3">
        <v>5.3839738103475172</v>
      </c>
      <c r="E19" s="3">
        <v>6.1050353003905067E-7</v>
      </c>
      <c r="F19" s="3">
        <v>0.21908018413313771</v>
      </c>
      <c r="G19" s="3">
        <v>0.47549874123786373</v>
      </c>
      <c r="H19" s="3">
        <v>0.21908018413313771</v>
      </c>
      <c r="I19" s="3">
        <v>0.47549874123786373</v>
      </c>
    </row>
    <row r="20" spans="1:9" ht="15.75" thickBot="1" x14ac:dyDescent="0.3">
      <c r="A20" s="4" t="s">
        <v>3</v>
      </c>
      <c r="B20" s="4">
        <v>13.564094039424425</v>
      </c>
      <c r="C20" s="4">
        <v>1.1961428125904743</v>
      </c>
      <c r="D20" s="4">
        <v>11.33986167592213</v>
      </c>
      <c r="E20" s="4">
        <v>7.8691198641188713E-19</v>
      </c>
      <c r="F20" s="4">
        <v>11.186630727970822</v>
      </c>
      <c r="G20" s="4">
        <v>15.941557350878028</v>
      </c>
      <c r="H20" s="4">
        <v>11.186630727970822</v>
      </c>
      <c r="I20" s="4">
        <v>15.941557350878028</v>
      </c>
    </row>
    <row r="24" spans="1:9" x14ac:dyDescent="0.25">
      <c r="A24" t="s">
        <v>30</v>
      </c>
      <c r="F24" t="s">
        <v>35</v>
      </c>
    </row>
    <row r="25" spans="1:9" ht="15.75" thickBot="1" x14ac:dyDescent="0.3"/>
    <row r="26" spans="1:9" s="8" customFormat="1" ht="60" x14ac:dyDescent="0.25">
      <c r="A26" s="7" t="s">
        <v>31</v>
      </c>
      <c r="B26" s="7" t="s">
        <v>32</v>
      </c>
      <c r="C26" s="7" t="s">
        <v>33</v>
      </c>
      <c r="D26" s="7" t="s">
        <v>34</v>
      </c>
      <c r="F26" s="7" t="s">
        <v>36</v>
      </c>
      <c r="G26" s="7" t="s">
        <v>0</v>
      </c>
    </row>
    <row r="27" spans="1:9" x14ac:dyDescent="0.25">
      <c r="A27" s="3">
        <v>1</v>
      </c>
      <c r="B27" s="3">
        <v>164.52254688638524</v>
      </c>
      <c r="C27" s="3">
        <v>-1.5225468863852427</v>
      </c>
      <c r="D27" s="3">
        <v>-0.31651797168087881</v>
      </c>
      <c r="F27" s="3">
        <v>0.5494505494505495</v>
      </c>
      <c r="G27" s="3">
        <v>150</v>
      </c>
    </row>
    <row r="28" spans="1:9" x14ac:dyDescent="0.25">
      <c r="A28" s="3">
        <v>2</v>
      </c>
      <c r="B28" s="3">
        <v>167.17250113715062</v>
      </c>
      <c r="C28" s="3">
        <v>-8.1725011371506184</v>
      </c>
      <c r="D28" s="3">
        <v>-1.698958177657117</v>
      </c>
      <c r="F28" s="3">
        <v>1.6483516483516485</v>
      </c>
      <c r="G28" s="3">
        <v>158</v>
      </c>
    </row>
    <row r="29" spans="1:9" x14ac:dyDescent="0.25">
      <c r="A29" s="3">
        <v>3</v>
      </c>
      <c r="B29" s="3">
        <v>181.46896899141646</v>
      </c>
      <c r="C29" s="3">
        <v>-0.46896899141646031</v>
      </c>
      <c r="D29" s="3">
        <v>-9.7492638993060973E-2</v>
      </c>
      <c r="F29" s="3">
        <v>2.7472527472527473</v>
      </c>
      <c r="G29" s="3">
        <v>159</v>
      </c>
    </row>
    <row r="30" spans="1:9" x14ac:dyDescent="0.25">
      <c r="A30" s="3">
        <v>4</v>
      </c>
      <c r="B30" s="3">
        <v>168.89005100584296</v>
      </c>
      <c r="C30" s="3">
        <v>1.1099489941570369</v>
      </c>
      <c r="D30" s="3">
        <v>0.23074416127433756</v>
      </c>
      <c r="F30" s="3">
        <v>3.8461538461538467</v>
      </c>
      <c r="G30" s="3">
        <v>159</v>
      </c>
    </row>
    <row r="31" spans="1:9" x14ac:dyDescent="0.25">
      <c r="A31" s="3">
        <v>5</v>
      </c>
      <c r="B31" s="3">
        <v>166.75354255795207</v>
      </c>
      <c r="C31" s="3">
        <v>-1.7535425579520734</v>
      </c>
      <c r="D31" s="3">
        <v>-0.36453900938105771</v>
      </c>
      <c r="F31" s="3">
        <v>4.9450549450549453</v>
      </c>
      <c r="G31" s="3">
        <v>160</v>
      </c>
    </row>
    <row r="32" spans="1:9" x14ac:dyDescent="0.25">
      <c r="A32" s="3">
        <v>6</v>
      </c>
      <c r="B32" s="3">
        <v>169.62242482068433</v>
      </c>
      <c r="C32" s="3">
        <v>5.3775751793156701</v>
      </c>
      <c r="D32" s="3">
        <v>1.11792891472753</v>
      </c>
      <c r="F32" s="3">
        <v>6.0439560439560438</v>
      </c>
      <c r="G32" s="3">
        <v>162</v>
      </c>
    </row>
    <row r="33" spans="1:7" x14ac:dyDescent="0.25">
      <c r="A33" s="3">
        <v>7</v>
      </c>
      <c r="B33" s="3">
        <v>170.83044954892983</v>
      </c>
      <c r="C33" s="3">
        <v>-2.8304495489298347</v>
      </c>
      <c r="D33" s="3">
        <v>-0.58841416194367846</v>
      </c>
      <c r="F33" s="3">
        <v>7.1428571428571432</v>
      </c>
      <c r="G33" s="3">
        <v>162</v>
      </c>
    </row>
    <row r="34" spans="1:7" x14ac:dyDescent="0.25">
      <c r="A34" s="3">
        <v>8</v>
      </c>
      <c r="B34" s="3">
        <v>163.9563294117329</v>
      </c>
      <c r="C34" s="3">
        <v>-1.9563294117328951</v>
      </c>
      <c r="D34" s="3">
        <v>-0.40669579562928893</v>
      </c>
      <c r="F34" s="3">
        <v>8.2417582417582427</v>
      </c>
      <c r="G34" s="3">
        <v>163</v>
      </c>
    </row>
    <row r="35" spans="1:7" x14ac:dyDescent="0.25">
      <c r="A35" s="3">
        <v>9</v>
      </c>
      <c r="B35" s="3">
        <v>189.58106742147388</v>
      </c>
      <c r="C35" s="3">
        <v>3.4189325785261246</v>
      </c>
      <c r="D35" s="3">
        <v>0.71075223675900234</v>
      </c>
      <c r="F35" s="3">
        <v>9.3406593406593412</v>
      </c>
      <c r="G35" s="3">
        <v>163</v>
      </c>
    </row>
    <row r="36" spans="1:7" x14ac:dyDescent="0.25">
      <c r="A36" s="3">
        <v>10</v>
      </c>
      <c r="B36" s="3">
        <v>185.57975020943687</v>
      </c>
      <c r="C36" s="3">
        <v>-2.5797502094368667</v>
      </c>
      <c r="D36" s="3">
        <v>-0.53629698437258821</v>
      </c>
      <c r="F36" s="3">
        <v>10.43956043956044</v>
      </c>
      <c r="G36" s="3">
        <v>163</v>
      </c>
    </row>
    <row r="37" spans="1:7" x14ac:dyDescent="0.25">
      <c r="A37" s="3">
        <v>11</v>
      </c>
      <c r="B37" s="3">
        <v>169.73188882666778</v>
      </c>
      <c r="C37" s="3">
        <v>-0.73188882666778454</v>
      </c>
      <c r="D37" s="3">
        <v>-0.15215030090979456</v>
      </c>
      <c r="F37" s="3">
        <v>11.538461538461538</v>
      </c>
      <c r="G37" s="3">
        <v>163</v>
      </c>
    </row>
    <row r="38" spans="1:7" x14ac:dyDescent="0.25">
      <c r="A38" s="3">
        <v>12</v>
      </c>
      <c r="B38" s="3">
        <v>174.29942351335717</v>
      </c>
      <c r="C38" s="3">
        <v>-2.2994235133571692</v>
      </c>
      <c r="D38" s="3">
        <v>-0.47802065932502086</v>
      </c>
      <c r="F38" s="3">
        <v>12.637362637362639</v>
      </c>
      <c r="G38" s="3">
        <v>163</v>
      </c>
    </row>
    <row r="39" spans="1:7" x14ac:dyDescent="0.25">
      <c r="A39" s="3">
        <v>13</v>
      </c>
      <c r="B39" s="3">
        <v>167.62925460581957</v>
      </c>
      <c r="C39" s="3">
        <v>-4.6292546058195683</v>
      </c>
      <c r="D39" s="3">
        <v>-0.96236266438210216</v>
      </c>
      <c r="F39" s="3">
        <v>13.736263736263737</v>
      </c>
      <c r="G39" s="3">
        <v>164</v>
      </c>
    </row>
    <row r="40" spans="1:7" x14ac:dyDescent="0.25">
      <c r="A40" s="3">
        <v>14</v>
      </c>
      <c r="B40" s="3">
        <v>167.30086258786926</v>
      </c>
      <c r="C40" s="3">
        <v>1.6991374121307388</v>
      </c>
      <c r="D40" s="3">
        <v>0.35322887728702762</v>
      </c>
      <c r="F40" s="3">
        <v>14.835164835164836</v>
      </c>
      <c r="G40" s="3">
        <v>164</v>
      </c>
    </row>
    <row r="41" spans="1:7" x14ac:dyDescent="0.25">
      <c r="A41" s="3">
        <v>15</v>
      </c>
      <c r="B41" s="3">
        <v>170.86432377597254</v>
      </c>
      <c r="C41" s="3">
        <v>2.1356762240274634</v>
      </c>
      <c r="D41" s="3">
        <v>0.44397969786081909</v>
      </c>
      <c r="F41" s="3">
        <v>15.934065934065936</v>
      </c>
      <c r="G41" s="3">
        <v>165</v>
      </c>
    </row>
    <row r="42" spans="1:7" x14ac:dyDescent="0.25">
      <c r="A42" s="3">
        <v>16</v>
      </c>
      <c r="B42" s="3">
        <v>173.12919367458201</v>
      </c>
      <c r="C42" s="3">
        <v>-3.1291936745820124</v>
      </c>
      <c r="D42" s="3">
        <v>-0.65051923440387682</v>
      </c>
      <c r="F42" s="3">
        <v>17.032967032967036</v>
      </c>
      <c r="G42" s="3">
        <v>165</v>
      </c>
    </row>
    <row r="43" spans="1:7" x14ac:dyDescent="0.25">
      <c r="A43" s="3">
        <v>17</v>
      </c>
      <c r="B43" s="3">
        <v>169.73188882666778</v>
      </c>
      <c r="C43" s="3">
        <v>10.268111173332215</v>
      </c>
      <c r="D43" s="3">
        <v>2.1346086288961343</v>
      </c>
      <c r="F43" s="3">
        <v>18.131868131868135</v>
      </c>
      <c r="G43" s="3">
        <v>165</v>
      </c>
    </row>
    <row r="44" spans="1:7" x14ac:dyDescent="0.25">
      <c r="A44" s="3">
        <v>18</v>
      </c>
      <c r="B44" s="3">
        <v>173.75210348343995</v>
      </c>
      <c r="C44" s="3">
        <v>-7.7521034834399529</v>
      </c>
      <c r="D44" s="3">
        <v>-1.6115628968669056</v>
      </c>
      <c r="F44" s="3">
        <v>19.230769230769234</v>
      </c>
      <c r="G44" s="3">
        <v>165</v>
      </c>
    </row>
    <row r="45" spans="1:7" x14ac:dyDescent="0.25">
      <c r="A45" s="3">
        <v>19</v>
      </c>
      <c r="B45" s="3">
        <v>171.17381834918763</v>
      </c>
      <c r="C45" s="3">
        <v>6.8261816508123729</v>
      </c>
      <c r="D45" s="3">
        <v>1.4190756224065975</v>
      </c>
      <c r="F45" s="3">
        <v>20.329670329670332</v>
      </c>
      <c r="G45" s="3">
        <v>166</v>
      </c>
    </row>
    <row r="46" spans="1:7" x14ac:dyDescent="0.25">
      <c r="A46" s="3">
        <v>20</v>
      </c>
      <c r="B46" s="3">
        <v>165.58331271917694</v>
      </c>
      <c r="C46" s="3">
        <v>0.41668728082305506</v>
      </c>
      <c r="D46" s="3">
        <v>8.6623941850788366E-2</v>
      </c>
      <c r="F46" s="3">
        <v>21.428571428571431</v>
      </c>
      <c r="G46" s="3">
        <v>166</v>
      </c>
    </row>
    <row r="47" spans="1:7" x14ac:dyDescent="0.25">
      <c r="A47" s="3">
        <v>21</v>
      </c>
      <c r="B47" s="3">
        <v>165.89280729239206</v>
      </c>
      <c r="C47" s="3">
        <v>-2.8928072923920638</v>
      </c>
      <c r="D47" s="3">
        <v>-0.60137753709866026</v>
      </c>
      <c r="F47" s="3">
        <v>22.527472527472529</v>
      </c>
      <c r="G47" s="3">
        <v>166</v>
      </c>
    </row>
    <row r="48" spans="1:7" x14ac:dyDescent="0.25">
      <c r="A48" s="3">
        <v>22</v>
      </c>
      <c r="B48" s="3">
        <v>166.13063274909413</v>
      </c>
      <c r="C48" s="3">
        <v>-3.1306327490941328</v>
      </c>
      <c r="D48" s="3">
        <v>-0.65081839953944476</v>
      </c>
      <c r="F48" s="3">
        <v>23.626373626373631</v>
      </c>
      <c r="G48" s="3">
        <v>166</v>
      </c>
    </row>
    <row r="49" spans="1:7" x14ac:dyDescent="0.25">
      <c r="A49" s="3">
        <v>23</v>
      </c>
      <c r="B49" s="3">
        <v>168.54276154315744</v>
      </c>
      <c r="C49" s="3">
        <v>-2.5427615431574395</v>
      </c>
      <c r="D49" s="3">
        <v>-0.52860751501657988</v>
      </c>
      <c r="F49" s="3">
        <v>24.72527472527473</v>
      </c>
      <c r="G49" s="3">
        <v>166</v>
      </c>
    </row>
    <row r="50" spans="1:7" x14ac:dyDescent="0.25">
      <c r="A50" s="3">
        <v>24</v>
      </c>
      <c r="B50" s="3">
        <v>164.76037234308731</v>
      </c>
      <c r="C50" s="3">
        <v>4.2396276569126883</v>
      </c>
      <c r="D50" s="3">
        <v>0.88136421849975255</v>
      </c>
      <c r="F50" s="3">
        <v>25.824175824175828</v>
      </c>
      <c r="G50" s="3">
        <v>167</v>
      </c>
    </row>
    <row r="51" spans="1:7" x14ac:dyDescent="0.25">
      <c r="A51" s="3">
        <v>25</v>
      </c>
      <c r="B51" s="3">
        <v>166.60628366249824</v>
      </c>
      <c r="C51" s="3">
        <v>1.3937163375017576</v>
      </c>
      <c r="D51" s="3">
        <v>0.28973575276350527</v>
      </c>
      <c r="F51" s="3">
        <v>26.923076923076927</v>
      </c>
      <c r="G51" s="3">
        <v>167</v>
      </c>
    </row>
    <row r="52" spans="1:7" x14ac:dyDescent="0.25">
      <c r="A52" s="3">
        <v>26</v>
      </c>
      <c r="B52" s="3">
        <v>163.3712144923453</v>
      </c>
      <c r="C52" s="3">
        <v>2.6287855076546975</v>
      </c>
      <c r="D52" s="3">
        <v>0.54649079401579925</v>
      </c>
      <c r="F52" s="3">
        <v>28.021978021978025</v>
      </c>
      <c r="G52" s="3">
        <v>168</v>
      </c>
    </row>
    <row r="53" spans="1:7" x14ac:dyDescent="0.25">
      <c r="A53" s="3">
        <v>27</v>
      </c>
      <c r="B53" s="3">
        <v>168.54276154315744</v>
      </c>
      <c r="C53" s="3">
        <v>-1.5427615431574395</v>
      </c>
      <c r="D53" s="3">
        <v>-0.32072033957967727</v>
      </c>
      <c r="F53" s="3">
        <v>29.120879120879124</v>
      </c>
      <c r="G53" s="3">
        <v>168</v>
      </c>
    </row>
    <row r="54" spans="1:7" x14ac:dyDescent="0.25">
      <c r="A54" s="3">
        <v>28</v>
      </c>
      <c r="B54" s="3">
        <v>170.09807573408847</v>
      </c>
      <c r="C54" s="3">
        <v>-1.0980757340884679</v>
      </c>
      <c r="D54" s="3">
        <v>-0.22827586277545497</v>
      </c>
      <c r="F54" s="3">
        <v>30.219780219780223</v>
      </c>
      <c r="G54" s="3">
        <v>168</v>
      </c>
    </row>
    <row r="55" spans="1:7" x14ac:dyDescent="0.25">
      <c r="A55" s="3">
        <v>29</v>
      </c>
      <c r="B55" s="3">
        <v>168.54276154315744</v>
      </c>
      <c r="C55" s="3">
        <v>-2.5427615431574395</v>
      </c>
      <c r="D55" s="3">
        <v>-0.52860751501657988</v>
      </c>
      <c r="F55" s="3">
        <v>31.318681318681325</v>
      </c>
      <c r="G55" s="3">
        <v>168</v>
      </c>
    </row>
    <row r="56" spans="1:7" x14ac:dyDescent="0.25">
      <c r="A56" s="3">
        <v>30</v>
      </c>
      <c r="B56" s="3">
        <v>168.0671106297533</v>
      </c>
      <c r="C56" s="3">
        <v>0.93288937024669849</v>
      </c>
      <c r="D56" s="3">
        <v>0.19393573617569704</v>
      </c>
      <c r="F56" s="3">
        <v>32.417582417582423</v>
      </c>
      <c r="G56" s="3">
        <v>168</v>
      </c>
    </row>
    <row r="57" spans="1:7" x14ac:dyDescent="0.25">
      <c r="A57" s="3">
        <v>31</v>
      </c>
      <c r="B57" s="3">
        <v>164.88873379380595</v>
      </c>
      <c r="C57" s="3">
        <v>-0.88873379380595452</v>
      </c>
      <c r="D57" s="3">
        <v>-0.18475635810964253</v>
      </c>
      <c r="F57" s="3">
        <v>33.516483516483518</v>
      </c>
      <c r="G57" s="3">
        <v>169</v>
      </c>
    </row>
    <row r="58" spans="1:7" x14ac:dyDescent="0.25">
      <c r="A58" s="3">
        <v>32</v>
      </c>
      <c r="B58" s="3">
        <v>168.90894845057812</v>
      </c>
      <c r="C58" s="3">
        <v>4.0910515494218771</v>
      </c>
      <c r="D58" s="3">
        <v>0.85047715117607814</v>
      </c>
      <c r="F58" s="3">
        <v>34.615384615384613</v>
      </c>
      <c r="G58" s="3">
        <v>169</v>
      </c>
    </row>
    <row r="59" spans="1:7" x14ac:dyDescent="0.25">
      <c r="A59" s="3">
        <v>33</v>
      </c>
      <c r="B59" s="3">
        <v>166.14953019382932</v>
      </c>
      <c r="C59" s="3">
        <v>4.850469806170679</v>
      </c>
      <c r="D59" s="3">
        <v>1.0083504675468031</v>
      </c>
      <c r="F59" s="3">
        <v>35.714285714285715</v>
      </c>
      <c r="G59" s="3">
        <v>169</v>
      </c>
    </row>
    <row r="60" spans="1:7" x14ac:dyDescent="0.25">
      <c r="A60" s="3">
        <v>34</v>
      </c>
      <c r="B60" s="3">
        <v>172.23458418197933</v>
      </c>
      <c r="C60" s="3">
        <v>-2.2345841819793293</v>
      </c>
      <c r="D60" s="3">
        <v>-0.46454139386766441</v>
      </c>
      <c r="F60" s="3">
        <v>36.813186813186817</v>
      </c>
      <c r="G60" s="3">
        <v>169</v>
      </c>
    </row>
    <row r="61" spans="1:7" x14ac:dyDescent="0.25">
      <c r="A61" s="3">
        <v>35</v>
      </c>
      <c r="B61" s="3">
        <v>174.28052606862195</v>
      </c>
      <c r="C61" s="3">
        <v>0.71947393137804738</v>
      </c>
      <c r="D61" s="3">
        <v>0.14956940339466618</v>
      </c>
      <c r="F61" s="3">
        <v>37.912087912087912</v>
      </c>
      <c r="G61" s="3">
        <v>169</v>
      </c>
    </row>
    <row r="62" spans="1:7" x14ac:dyDescent="0.25">
      <c r="A62" s="3">
        <v>36</v>
      </c>
      <c r="B62" s="3">
        <v>172.23458418197933</v>
      </c>
      <c r="C62" s="3">
        <v>0.76541581802067071</v>
      </c>
      <c r="D62" s="3">
        <v>0.15912013244304352</v>
      </c>
      <c r="F62" s="3">
        <v>39.010989010989015</v>
      </c>
      <c r="G62" s="3">
        <v>169</v>
      </c>
    </row>
    <row r="63" spans="1:7" x14ac:dyDescent="0.25">
      <c r="A63" s="3">
        <v>37</v>
      </c>
      <c r="B63" s="3">
        <v>167.30086258786926</v>
      </c>
      <c r="C63" s="3">
        <v>-0.30086258786926123</v>
      </c>
      <c r="D63" s="3">
        <v>-6.2545473586777645E-2</v>
      </c>
      <c r="F63" s="3">
        <v>40.109890109890109</v>
      </c>
      <c r="G63" s="3">
        <v>169</v>
      </c>
    </row>
    <row r="64" spans="1:7" x14ac:dyDescent="0.25">
      <c r="A64" s="3">
        <v>38</v>
      </c>
      <c r="B64" s="3">
        <v>168.67112299387608</v>
      </c>
      <c r="C64" s="3">
        <v>-0.67112299387608232</v>
      </c>
      <c r="D64" s="3">
        <v>-0.13951786356765647</v>
      </c>
      <c r="F64" s="3">
        <v>41.208791208791212</v>
      </c>
      <c r="G64" s="3">
        <v>169</v>
      </c>
    </row>
    <row r="65" spans="1:7" x14ac:dyDescent="0.25">
      <c r="A65" s="3">
        <v>39</v>
      </c>
      <c r="B65" s="3">
        <v>167.44812148332306</v>
      </c>
      <c r="C65" s="3">
        <v>-7.4481214833230638</v>
      </c>
      <c r="D65" s="3">
        <v>-1.5483689374789453</v>
      </c>
      <c r="F65" s="3">
        <v>42.307692307692307</v>
      </c>
      <c r="G65" s="3">
        <v>169</v>
      </c>
    </row>
    <row r="66" spans="1:7" x14ac:dyDescent="0.25">
      <c r="A66" s="3">
        <v>40</v>
      </c>
      <c r="B66" s="3">
        <v>167.62925460581957</v>
      </c>
      <c r="C66" s="3">
        <v>-5.6292546058195683</v>
      </c>
      <c r="D66" s="3">
        <v>-1.1702498398190049</v>
      </c>
      <c r="F66" s="3">
        <v>43.406593406593409</v>
      </c>
      <c r="G66" s="3">
        <v>169</v>
      </c>
    </row>
    <row r="67" spans="1:7" x14ac:dyDescent="0.25">
      <c r="A67" s="3">
        <v>41</v>
      </c>
      <c r="B67" s="3">
        <v>171.46833614009526</v>
      </c>
      <c r="C67" s="3">
        <v>10.531663859904739</v>
      </c>
      <c r="D67" s="3">
        <v>2.1893978524865036</v>
      </c>
      <c r="F67" s="3">
        <v>44.505494505494504</v>
      </c>
      <c r="G67" s="3">
        <v>170</v>
      </c>
    </row>
    <row r="68" spans="1:7" x14ac:dyDescent="0.25">
      <c r="A68" s="3">
        <v>42</v>
      </c>
      <c r="B68" s="3">
        <v>180.60823372585642</v>
      </c>
      <c r="C68" s="3">
        <v>-2.6082337258564223</v>
      </c>
      <c r="D68" s="3">
        <v>-0.54221834214756026</v>
      </c>
      <c r="F68" s="3">
        <v>45.604395604395606</v>
      </c>
      <c r="G68" s="3">
        <v>170</v>
      </c>
    </row>
    <row r="69" spans="1:7" x14ac:dyDescent="0.25">
      <c r="A69" s="3">
        <v>43</v>
      </c>
      <c r="B69" s="3">
        <v>170.07917828935325</v>
      </c>
      <c r="C69" s="3">
        <v>2.9208217106467487</v>
      </c>
      <c r="D69" s="3">
        <v>0.60720137538113472</v>
      </c>
      <c r="F69" s="3">
        <v>46.703296703296708</v>
      </c>
      <c r="G69" s="3">
        <v>170</v>
      </c>
    </row>
    <row r="70" spans="1:7" x14ac:dyDescent="0.25">
      <c r="A70" s="3">
        <v>44</v>
      </c>
      <c r="B70" s="3">
        <v>182.83922939742325</v>
      </c>
      <c r="C70" s="3">
        <v>1.160770602576747</v>
      </c>
      <c r="D70" s="3">
        <v>0.24130932189987139</v>
      </c>
      <c r="F70" s="3">
        <v>47.802197802197803</v>
      </c>
      <c r="G70" s="3">
        <v>170</v>
      </c>
    </row>
    <row r="71" spans="1:7" x14ac:dyDescent="0.25">
      <c r="A71" s="3">
        <v>45</v>
      </c>
      <c r="B71" s="3">
        <v>168.01433895797544</v>
      </c>
      <c r="C71" s="3">
        <v>-5.0143389579754398</v>
      </c>
      <c r="D71" s="3">
        <v>-1.0424167626567358</v>
      </c>
      <c r="F71" s="3">
        <v>48.901098901098905</v>
      </c>
      <c r="G71" s="3">
        <v>170</v>
      </c>
    </row>
    <row r="72" spans="1:7" x14ac:dyDescent="0.25">
      <c r="A72" s="3">
        <v>46</v>
      </c>
      <c r="B72" s="3">
        <v>166.80631422972994</v>
      </c>
      <c r="C72" s="3">
        <v>6.1936857702700649</v>
      </c>
      <c r="D72" s="3">
        <v>1.2875878403251804</v>
      </c>
      <c r="F72" s="3">
        <v>50</v>
      </c>
      <c r="G72" s="3">
        <v>170</v>
      </c>
    </row>
    <row r="73" spans="1:7" x14ac:dyDescent="0.25">
      <c r="A73" s="3">
        <v>47</v>
      </c>
      <c r="B73" s="3">
        <v>165.80224073114383</v>
      </c>
      <c r="C73" s="3">
        <v>3.1977592688561742</v>
      </c>
      <c r="D73" s="3">
        <v>0.66477314212968497</v>
      </c>
      <c r="F73" s="3">
        <v>51.098901098901102</v>
      </c>
      <c r="G73" s="3">
        <v>171</v>
      </c>
    </row>
    <row r="74" spans="1:7" x14ac:dyDescent="0.25">
      <c r="A74" s="3">
        <v>48</v>
      </c>
      <c r="B74" s="3">
        <v>183.31488031082736</v>
      </c>
      <c r="C74" s="3">
        <v>0.68511968917263744</v>
      </c>
      <c r="D74" s="3">
        <v>0.14242759701830829</v>
      </c>
      <c r="F74" s="3">
        <v>52.197802197802197</v>
      </c>
      <c r="G74" s="3">
        <v>172</v>
      </c>
    </row>
    <row r="75" spans="1:7" x14ac:dyDescent="0.25">
      <c r="A75" s="3">
        <v>49</v>
      </c>
      <c r="B75" s="3">
        <v>178.78121985118068</v>
      </c>
      <c r="C75" s="3">
        <v>-3.7812198511806798</v>
      </c>
      <c r="D75" s="3">
        <v>-0.78606711456789691</v>
      </c>
      <c r="F75" s="3">
        <v>53.296703296703299</v>
      </c>
      <c r="G75" s="3">
        <v>172</v>
      </c>
    </row>
    <row r="76" spans="1:7" x14ac:dyDescent="0.25">
      <c r="A76" s="3">
        <v>50</v>
      </c>
      <c r="B76" s="3">
        <v>188.22970446020224</v>
      </c>
      <c r="C76" s="3">
        <v>3.7702955397977576</v>
      </c>
      <c r="D76" s="3">
        <v>0.78379609033090802</v>
      </c>
      <c r="F76" s="3">
        <v>54.395604395604401</v>
      </c>
      <c r="G76" s="3">
        <v>173</v>
      </c>
    </row>
    <row r="77" spans="1:7" x14ac:dyDescent="0.25">
      <c r="A77" s="3">
        <v>51</v>
      </c>
      <c r="B77" s="3">
        <v>181.41227665721087</v>
      </c>
      <c r="C77" s="3">
        <v>1.5877233427891326</v>
      </c>
      <c r="D77" s="3">
        <v>0.33006732110766995</v>
      </c>
      <c r="F77" s="3">
        <v>55.494505494505496</v>
      </c>
      <c r="G77" s="3">
        <v>173</v>
      </c>
    </row>
    <row r="78" spans="1:7" x14ac:dyDescent="0.25">
      <c r="A78" s="3">
        <v>52</v>
      </c>
      <c r="B78" s="3">
        <v>161.69145951312339</v>
      </c>
      <c r="C78" s="3">
        <v>-3.6914595131233909</v>
      </c>
      <c r="D78" s="3">
        <v>-0.76740709142290553</v>
      </c>
      <c r="F78" s="3">
        <v>56.593406593406598</v>
      </c>
      <c r="G78" s="3">
        <v>173</v>
      </c>
    </row>
    <row r="79" spans="1:7" x14ac:dyDescent="0.25">
      <c r="A79" s="3">
        <v>53</v>
      </c>
      <c r="B79" s="3">
        <v>169.05620734603195</v>
      </c>
      <c r="C79" s="3">
        <v>3.9437926539680461</v>
      </c>
      <c r="D79" s="3">
        <v>0.81986391534222314</v>
      </c>
      <c r="F79" s="3">
        <v>57.692307692307693</v>
      </c>
      <c r="G79" s="3">
        <v>173</v>
      </c>
    </row>
    <row r="80" spans="1:7" x14ac:dyDescent="0.25">
      <c r="A80" s="3">
        <v>54</v>
      </c>
      <c r="B80" s="3">
        <v>168.54276154315744</v>
      </c>
      <c r="C80" s="3">
        <v>-3.5427615431574395</v>
      </c>
      <c r="D80" s="3">
        <v>-0.73649469045348259</v>
      </c>
      <c r="F80" s="3">
        <v>58.791208791208796</v>
      </c>
      <c r="G80" s="3">
        <v>173</v>
      </c>
    </row>
    <row r="81" spans="1:7" x14ac:dyDescent="0.25">
      <c r="A81" s="3">
        <v>55</v>
      </c>
      <c r="B81" s="3">
        <v>172.80080165663171</v>
      </c>
      <c r="C81" s="3">
        <v>5.1991983433682947</v>
      </c>
      <c r="D81" s="3">
        <v>1.0808466581390583</v>
      </c>
      <c r="F81" s="3">
        <v>59.890109890109891</v>
      </c>
      <c r="G81" s="3">
        <v>173</v>
      </c>
    </row>
    <row r="82" spans="1:7" x14ac:dyDescent="0.25">
      <c r="A82" s="3">
        <v>56</v>
      </c>
      <c r="B82" s="3">
        <v>168.69002043861127</v>
      </c>
      <c r="C82" s="3">
        <v>-3.6900204386112705</v>
      </c>
      <c r="D82" s="3">
        <v>-0.76710792628733759</v>
      </c>
      <c r="F82" s="3">
        <v>60.989010989010993</v>
      </c>
      <c r="G82" s="3">
        <v>173</v>
      </c>
    </row>
    <row r="83" spans="1:7" x14ac:dyDescent="0.25">
      <c r="A83" s="3">
        <v>57</v>
      </c>
      <c r="B83" s="3">
        <v>165.19822836702107</v>
      </c>
      <c r="C83" s="3">
        <v>-1.1982283670210734</v>
      </c>
      <c r="D83" s="3">
        <v>-0.24909631074838326</v>
      </c>
      <c r="F83" s="3">
        <v>62.087912087912095</v>
      </c>
      <c r="G83" s="3">
        <v>174</v>
      </c>
    </row>
    <row r="84" spans="1:7" x14ac:dyDescent="0.25">
      <c r="A84" s="3">
        <v>58</v>
      </c>
      <c r="B84" s="3">
        <v>164.34141376388877</v>
      </c>
      <c r="C84" s="3">
        <v>-5.3414137638887667</v>
      </c>
      <c r="D84" s="3">
        <v>-1.1104114202146305</v>
      </c>
      <c r="F84" s="3">
        <v>63.18681318681319</v>
      </c>
      <c r="G84" s="3">
        <v>174</v>
      </c>
    </row>
    <row r="85" spans="1:7" x14ac:dyDescent="0.25">
      <c r="A85" s="3">
        <v>59</v>
      </c>
      <c r="B85" s="3">
        <v>165.05489013399495</v>
      </c>
      <c r="C85" s="3">
        <v>2.9451098660050548</v>
      </c>
      <c r="D85" s="3">
        <v>0.6122505713951456</v>
      </c>
      <c r="F85" s="3">
        <v>64.285714285714292</v>
      </c>
      <c r="G85" s="3">
        <v>175</v>
      </c>
    </row>
    <row r="86" spans="1:7" x14ac:dyDescent="0.25">
      <c r="A86" s="3">
        <v>60</v>
      </c>
      <c r="B86" s="3">
        <v>182.14072980962456</v>
      </c>
      <c r="C86" s="3">
        <v>-4.1407298096245597</v>
      </c>
      <c r="D86" s="3">
        <v>-0.86080462437023331</v>
      </c>
      <c r="F86" s="3">
        <v>65.384615384615401</v>
      </c>
      <c r="G86" s="3">
        <v>175</v>
      </c>
    </row>
    <row r="87" spans="1:7" x14ac:dyDescent="0.25">
      <c r="A87" s="3">
        <v>61</v>
      </c>
      <c r="B87" s="3">
        <v>168.58055643262782</v>
      </c>
      <c r="C87" s="3">
        <v>0.41944356737218413</v>
      </c>
      <c r="D87" s="3">
        <v>8.719693847618154E-2</v>
      </c>
      <c r="F87" s="3">
        <v>66.483516483516496</v>
      </c>
      <c r="G87" s="3">
        <v>175</v>
      </c>
    </row>
    <row r="88" spans="1:7" x14ac:dyDescent="0.25">
      <c r="A88" s="3">
        <v>62</v>
      </c>
      <c r="B88" s="3">
        <v>179.82308823923717</v>
      </c>
      <c r="C88" s="3">
        <v>-9.8230882392371655</v>
      </c>
      <c r="D88" s="3">
        <v>-2.0420940681224717</v>
      </c>
      <c r="F88" s="3">
        <v>67.582417582417591</v>
      </c>
      <c r="G88" s="3">
        <v>175</v>
      </c>
    </row>
    <row r="89" spans="1:7" x14ac:dyDescent="0.25">
      <c r="A89" s="3">
        <v>63</v>
      </c>
      <c r="B89" s="3">
        <v>163.88466029521982</v>
      </c>
      <c r="C89" s="3">
        <v>6.1153397047801832</v>
      </c>
      <c r="D89" s="3">
        <v>1.2713006980638943</v>
      </c>
      <c r="F89" s="3">
        <v>68.681318681318686</v>
      </c>
      <c r="G89" s="3">
        <v>175</v>
      </c>
    </row>
    <row r="90" spans="1:7" x14ac:dyDescent="0.25">
      <c r="A90" s="3">
        <v>64</v>
      </c>
      <c r="B90" s="3">
        <v>178.87178641242892</v>
      </c>
      <c r="C90" s="3">
        <v>0.12821358757108214</v>
      </c>
      <c r="D90" s="3">
        <v>2.6653960572784234E-2</v>
      </c>
      <c r="F90" s="3">
        <v>69.780219780219795</v>
      </c>
      <c r="G90" s="3">
        <v>176</v>
      </c>
    </row>
    <row r="91" spans="1:7" x14ac:dyDescent="0.25">
      <c r="A91" s="3">
        <v>65</v>
      </c>
      <c r="B91" s="3">
        <v>187.86351755278159</v>
      </c>
      <c r="C91" s="3">
        <v>2.1364824472184125</v>
      </c>
      <c r="D91" s="3">
        <v>0.4441473013227572</v>
      </c>
      <c r="F91" s="3">
        <v>70.87912087912089</v>
      </c>
      <c r="G91" s="3">
        <v>177</v>
      </c>
    </row>
    <row r="92" spans="1:7" x14ac:dyDescent="0.25">
      <c r="A92" s="3">
        <v>66</v>
      </c>
      <c r="B92" s="3">
        <v>190.29454379158008</v>
      </c>
      <c r="C92" s="3">
        <v>-1.2945437915800824</v>
      </c>
      <c r="D92" s="3">
        <v>-0.26911905231096173</v>
      </c>
      <c r="F92" s="3">
        <v>71.978021978021985</v>
      </c>
      <c r="G92" s="3">
        <v>177</v>
      </c>
    </row>
    <row r="93" spans="1:7" x14ac:dyDescent="0.25">
      <c r="A93" s="3">
        <v>67</v>
      </c>
      <c r="B93" s="3">
        <v>188.22970446020224</v>
      </c>
      <c r="C93" s="3">
        <v>-2.2297044602022424</v>
      </c>
      <c r="D93" s="3">
        <v>-0.46352696229050788</v>
      </c>
      <c r="F93" s="3">
        <v>73.076923076923094</v>
      </c>
      <c r="G93" s="3">
        <v>178</v>
      </c>
    </row>
    <row r="94" spans="1:7" x14ac:dyDescent="0.25">
      <c r="A94" s="3">
        <v>68</v>
      </c>
      <c r="B94" s="3">
        <v>183.2959828660922</v>
      </c>
      <c r="C94" s="3">
        <v>-8.2959828660922028</v>
      </c>
      <c r="D94" s="3">
        <v>-1.7246284455048482</v>
      </c>
      <c r="F94" s="3">
        <v>74.175824175824189</v>
      </c>
      <c r="G94" s="3">
        <v>178</v>
      </c>
    </row>
    <row r="95" spans="1:7" x14ac:dyDescent="0.25">
      <c r="A95" s="3">
        <v>69</v>
      </c>
      <c r="B95" s="3">
        <v>195.97953664526671</v>
      </c>
      <c r="C95" s="3">
        <v>-3.9795366452667054</v>
      </c>
      <c r="D95" s="3">
        <v>-0.82729463273214254</v>
      </c>
      <c r="F95" s="3">
        <v>75.274725274725284</v>
      </c>
      <c r="G95" s="3">
        <v>178</v>
      </c>
    </row>
    <row r="96" spans="1:7" x14ac:dyDescent="0.25">
      <c r="A96" s="3">
        <v>70</v>
      </c>
      <c r="B96" s="3">
        <v>178.08664092580966</v>
      </c>
      <c r="C96" s="3">
        <v>-4.086640925809661</v>
      </c>
      <c r="D96" s="3">
        <v>-0.8495602390914192</v>
      </c>
      <c r="F96" s="3">
        <v>76.373626373626379</v>
      </c>
      <c r="G96" s="3">
        <v>178</v>
      </c>
    </row>
    <row r="97" spans="1:7" x14ac:dyDescent="0.25">
      <c r="A97" s="3">
        <v>71</v>
      </c>
      <c r="B97" s="3">
        <v>169.84135283265118</v>
      </c>
      <c r="C97" s="3">
        <v>-0.84135283265118233</v>
      </c>
      <c r="D97" s="3">
        <v>-0.17490646392569134</v>
      </c>
      <c r="F97" s="3">
        <v>77.472527472527489</v>
      </c>
      <c r="G97" s="3">
        <v>179</v>
      </c>
    </row>
    <row r="98" spans="1:7" x14ac:dyDescent="0.25">
      <c r="A98" s="3">
        <v>72</v>
      </c>
      <c r="B98" s="3">
        <v>171.12104667740977</v>
      </c>
      <c r="C98" s="3">
        <v>1.8789533225902346</v>
      </c>
      <c r="D98" s="3">
        <v>0.39061029901106725</v>
      </c>
      <c r="F98" s="3">
        <v>78.571428571428584</v>
      </c>
      <c r="G98" s="3">
        <v>180</v>
      </c>
    </row>
    <row r="99" spans="1:7" x14ac:dyDescent="0.25">
      <c r="A99" s="3">
        <v>73</v>
      </c>
      <c r="B99" s="3">
        <v>168.30493608645537</v>
      </c>
      <c r="C99" s="3">
        <v>5.6950639135446295</v>
      </c>
      <c r="D99" s="3">
        <v>1.1839307509194257</v>
      </c>
      <c r="F99" s="3">
        <v>79.670329670329679</v>
      </c>
      <c r="G99" s="3">
        <v>181</v>
      </c>
    </row>
    <row r="100" spans="1:7" x14ac:dyDescent="0.25">
      <c r="A100" s="3">
        <v>74</v>
      </c>
      <c r="B100" s="3">
        <v>171.35887213411183</v>
      </c>
      <c r="C100" s="3">
        <v>-2.3588721341118344</v>
      </c>
      <c r="D100" s="3">
        <v>-0.49037926517732783</v>
      </c>
      <c r="F100" s="3">
        <v>80.769230769230788</v>
      </c>
      <c r="G100" s="3">
        <v>181</v>
      </c>
    </row>
    <row r="101" spans="1:7" x14ac:dyDescent="0.25">
      <c r="A101" s="3">
        <v>75</v>
      </c>
      <c r="B101" s="3">
        <v>170.3886728625684</v>
      </c>
      <c r="C101" s="3">
        <v>6.6113271374316014</v>
      </c>
      <c r="D101" s="3">
        <v>1.3744101244899987</v>
      </c>
      <c r="F101" s="3">
        <v>81.868131868131883</v>
      </c>
      <c r="G101" s="3">
        <v>182</v>
      </c>
    </row>
    <row r="102" spans="1:7" x14ac:dyDescent="0.25">
      <c r="A102" s="3">
        <v>76</v>
      </c>
      <c r="B102" s="3">
        <v>168.38052586539612</v>
      </c>
      <c r="C102" s="3">
        <v>-18.380525865396123</v>
      </c>
      <c r="D102" s="3">
        <v>-3.8210756052021306</v>
      </c>
      <c r="F102" s="3">
        <v>82.967032967032978</v>
      </c>
      <c r="G102" s="3">
        <v>183</v>
      </c>
    </row>
    <row r="103" spans="1:7" x14ac:dyDescent="0.25">
      <c r="A103" s="3">
        <v>77</v>
      </c>
      <c r="B103" s="3">
        <v>171.32107724464146</v>
      </c>
      <c r="C103" s="3">
        <v>-6.321077244641458</v>
      </c>
      <c r="D103" s="3">
        <v>-1.3140708941069918</v>
      </c>
      <c r="F103" s="3">
        <v>84.065934065934073</v>
      </c>
      <c r="G103" s="3">
        <v>183</v>
      </c>
    </row>
    <row r="104" spans="1:7" x14ac:dyDescent="0.25">
      <c r="A104" s="3">
        <v>78</v>
      </c>
      <c r="B104" s="3">
        <v>184.88517128406588</v>
      </c>
      <c r="C104" s="3">
        <v>2.1148287159341237</v>
      </c>
      <c r="D104" s="3">
        <v>0.43964576828839674</v>
      </c>
      <c r="F104" s="3">
        <v>85.164835164835182</v>
      </c>
      <c r="G104" s="3">
        <v>183</v>
      </c>
    </row>
    <row r="105" spans="1:7" x14ac:dyDescent="0.25">
      <c r="A105" s="3">
        <v>79</v>
      </c>
      <c r="B105" s="3">
        <v>184.62844838262862</v>
      </c>
      <c r="C105" s="3">
        <v>6.3715516173713809</v>
      </c>
      <c r="D105" s="3">
        <v>1.3245638688857651</v>
      </c>
      <c r="F105" s="3">
        <v>86.263736263736277</v>
      </c>
      <c r="G105" s="3">
        <v>184</v>
      </c>
    </row>
    <row r="106" spans="1:7" x14ac:dyDescent="0.25">
      <c r="A106" s="3">
        <v>80</v>
      </c>
      <c r="B106" s="3">
        <v>167.31976003260445</v>
      </c>
      <c r="C106" s="3">
        <v>8.6802399673955506</v>
      </c>
      <c r="D106" s="3">
        <v>1.804510568936373</v>
      </c>
      <c r="F106" s="3">
        <v>87.362637362637372</v>
      </c>
      <c r="G106" s="3">
        <v>184</v>
      </c>
    </row>
    <row r="107" spans="1:7" x14ac:dyDescent="0.25">
      <c r="A107" s="3">
        <v>81</v>
      </c>
      <c r="B107" s="3">
        <v>178.54339439447861</v>
      </c>
      <c r="C107" s="3">
        <v>2.4566056055213892</v>
      </c>
      <c r="D107" s="3">
        <v>0.51069680049430344</v>
      </c>
      <c r="F107" s="3">
        <v>88.461538461538467</v>
      </c>
      <c r="G107" s="3">
        <v>186</v>
      </c>
    </row>
    <row r="108" spans="1:7" x14ac:dyDescent="0.25">
      <c r="A108" s="3">
        <v>82</v>
      </c>
      <c r="B108" s="3">
        <v>170.66429320874084</v>
      </c>
      <c r="C108" s="3">
        <v>4.335706791259156</v>
      </c>
      <c r="D108" s="3">
        <v>0.9013378383574624</v>
      </c>
      <c r="F108" s="3">
        <v>89.560439560439576</v>
      </c>
      <c r="G108" s="3">
        <v>187</v>
      </c>
    </row>
    <row r="109" spans="1:7" x14ac:dyDescent="0.25">
      <c r="A109" s="3">
        <v>83</v>
      </c>
      <c r="B109" s="3">
        <v>165.96839707133284</v>
      </c>
      <c r="C109" s="3">
        <v>6.0316029286671551</v>
      </c>
      <c r="D109" s="3">
        <v>1.2538928961975646</v>
      </c>
      <c r="F109" s="3">
        <v>90.659340659340671</v>
      </c>
      <c r="G109" s="3">
        <v>188</v>
      </c>
    </row>
    <row r="110" spans="1:7" x14ac:dyDescent="0.25">
      <c r="A110" s="3">
        <v>84</v>
      </c>
      <c r="B110" s="3">
        <v>174.75617698202609</v>
      </c>
      <c r="C110" s="3">
        <v>-4.7561769820260906</v>
      </c>
      <c r="D110" s="3">
        <v>-0.98874819867141606</v>
      </c>
      <c r="F110" s="3">
        <v>91.758241758241766</v>
      </c>
      <c r="G110" s="3">
        <v>189</v>
      </c>
    </row>
    <row r="111" spans="1:7" x14ac:dyDescent="0.25">
      <c r="A111" s="3">
        <v>85</v>
      </c>
      <c r="B111" s="3">
        <v>172.16291506546628</v>
      </c>
      <c r="C111" s="3">
        <v>4.8370849345337206</v>
      </c>
      <c r="D111" s="3">
        <v>1.0055679243886102</v>
      </c>
      <c r="F111" s="3">
        <v>92.857142857142875</v>
      </c>
      <c r="G111" s="3">
        <v>189</v>
      </c>
    </row>
    <row r="112" spans="1:7" x14ac:dyDescent="0.25">
      <c r="A112" s="3">
        <v>86</v>
      </c>
      <c r="B112" s="3">
        <v>184.73791238861205</v>
      </c>
      <c r="C112" s="3">
        <v>-1.7379123886120453</v>
      </c>
      <c r="D112" s="3">
        <v>-0.36128969762535879</v>
      </c>
      <c r="F112" s="3">
        <v>93.95604395604397</v>
      </c>
      <c r="G112" s="3">
        <v>190</v>
      </c>
    </row>
    <row r="113" spans="1:7" x14ac:dyDescent="0.25">
      <c r="A113" s="3">
        <v>87</v>
      </c>
      <c r="B113" s="3">
        <v>180.86495662729368</v>
      </c>
      <c r="C113" s="3">
        <v>8.1350433727063205</v>
      </c>
      <c r="D113" s="3">
        <v>1.6911711888086109</v>
      </c>
      <c r="F113" s="3">
        <v>95.054945054945065</v>
      </c>
      <c r="G113" s="3">
        <v>191</v>
      </c>
    </row>
    <row r="114" spans="1:7" x14ac:dyDescent="0.25">
      <c r="A114" s="3">
        <v>88</v>
      </c>
      <c r="B114" s="3">
        <v>187.11616695563268</v>
      </c>
      <c r="C114" s="3">
        <v>4.8838330443673215</v>
      </c>
      <c r="D114" s="3">
        <v>1.0152862568989316</v>
      </c>
      <c r="F114" s="3">
        <v>96.15384615384616</v>
      </c>
      <c r="G114" s="3">
        <v>192</v>
      </c>
    </row>
    <row r="115" spans="1:7" x14ac:dyDescent="0.25">
      <c r="A115" s="3">
        <v>89</v>
      </c>
      <c r="B115" s="3">
        <v>179.82308823923717</v>
      </c>
      <c r="C115" s="3">
        <v>8.1769117607628345</v>
      </c>
      <c r="D115" s="3">
        <v>1.6998750897417758</v>
      </c>
      <c r="F115" s="3">
        <v>97.25274725274727</v>
      </c>
      <c r="G115" s="3">
        <v>192</v>
      </c>
    </row>
    <row r="116" spans="1:7" x14ac:dyDescent="0.25">
      <c r="A116" s="3">
        <v>90</v>
      </c>
      <c r="B116" s="3">
        <v>170.09807573408847</v>
      </c>
      <c r="C116" s="3">
        <v>-1.0980757340884679</v>
      </c>
      <c r="D116" s="3">
        <v>-0.22827586277545497</v>
      </c>
      <c r="F116" s="3">
        <v>98.351648351648365</v>
      </c>
      <c r="G116" s="3">
        <v>192</v>
      </c>
    </row>
    <row r="117" spans="1:7" ht="15.75" thickBot="1" x14ac:dyDescent="0.3">
      <c r="A117" s="4">
        <v>91</v>
      </c>
      <c r="B117" s="4">
        <v>173.05752455806896</v>
      </c>
      <c r="C117" s="4">
        <v>-5.0575245580689625</v>
      </c>
      <c r="D117" s="4">
        <v>-1.0513944950797258</v>
      </c>
      <c r="F117" s="4">
        <v>99.45054945054946</v>
      </c>
      <c r="G117" s="4">
        <v>193</v>
      </c>
    </row>
  </sheetData>
  <sortState ref="G27:G117">
    <sortCondition ref="G2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8" sqref="B18"/>
    </sheetView>
  </sheetViews>
  <sheetFormatPr defaultRowHeight="15" x14ac:dyDescent="0.25"/>
  <sheetData>
    <row r="1" spans="1:9" x14ac:dyDescent="0.25">
      <c r="A1" t="s">
        <v>6</v>
      </c>
    </row>
    <row r="2" spans="1:9" ht="15.75" thickBot="1" x14ac:dyDescent="0.3"/>
    <row r="3" spans="1:9" x14ac:dyDescent="0.25">
      <c r="A3" s="6" t="s">
        <v>7</v>
      </c>
      <c r="B3" s="6"/>
    </row>
    <row r="4" spans="1:9" x14ac:dyDescent="0.25">
      <c r="A4" s="3" t="s">
        <v>8</v>
      </c>
      <c r="B4" s="3">
        <v>0.54012305963746088</v>
      </c>
    </row>
    <row r="5" spans="1:9" x14ac:dyDescent="0.25">
      <c r="A5" s="3" t="s">
        <v>9</v>
      </c>
      <c r="B5" s="3">
        <v>0.29173291955213215</v>
      </c>
    </row>
    <row r="6" spans="1:9" x14ac:dyDescent="0.25">
      <c r="A6" s="3" t="s">
        <v>10</v>
      </c>
      <c r="B6" s="3">
        <v>0.27563594045104423</v>
      </c>
    </row>
    <row r="7" spans="1:9" x14ac:dyDescent="0.25">
      <c r="A7" s="3" t="s">
        <v>11</v>
      </c>
      <c r="B7" s="3">
        <v>4.4047616938828679E-2</v>
      </c>
    </row>
    <row r="8" spans="1:9" ht="15.75" thickBot="1" x14ac:dyDescent="0.3">
      <c r="A8" s="4" t="s">
        <v>12</v>
      </c>
      <c r="B8" s="4">
        <v>91</v>
      </c>
    </row>
    <row r="10" spans="1:9" ht="15.75" thickBot="1" x14ac:dyDescent="0.3">
      <c r="A10" t="s">
        <v>13</v>
      </c>
    </row>
    <row r="11" spans="1:9" x14ac:dyDescent="0.25">
      <c r="A11" s="5"/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</row>
    <row r="12" spans="1:9" x14ac:dyDescent="0.25">
      <c r="A12" s="3" t="s">
        <v>14</v>
      </c>
      <c r="B12" s="3">
        <v>2</v>
      </c>
      <c r="C12" s="3">
        <v>7.0325995440650851E-2</v>
      </c>
      <c r="D12" s="3">
        <v>3.5162997720325426E-2</v>
      </c>
      <c r="E12" s="3">
        <v>18.123457682343361</v>
      </c>
      <c r="F12" s="3">
        <v>2.5625390625927262E-7</v>
      </c>
    </row>
    <row r="13" spans="1:9" x14ac:dyDescent="0.25">
      <c r="A13" s="3" t="s">
        <v>15</v>
      </c>
      <c r="B13" s="3">
        <v>88</v>
      </c>
      <c r="C13" s="3">
        <v>0.17073694510310128</v>
      </c>
      <c r="D13" s="3">
        <v>1.9401925579897873E-3</v>
      </c>
      <c r="E13" s="3"/>
      <c r="F13" s="3"/>
    </row>
    <row r="14" spans="1:9" ht="15.75" thickBot="1" x14ac:dyDescent="0.3">
      <c r="A14" s="4" t="s">
        <v>16</v>
      </c>
      <c r="B14" s="4">
        <v>90</v>
      </c>
      <c r="C14" s="4">
        <v>0.24106294054375213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23</v>
      </c>
      <c r="C16" s="5" t="s">
        <v>11</v>
      </c>
      <c r="D16" s="5" t="s">
        <v>24</v>
      </c>
      <c r="E16" s="5" t="s">
        <v>25</v>
      </c>
      <c r="F16" s="5" t="s">
        <v>26</v>
      </c>
      <c r="G16" s="5" t="s">
        <v>27</v>
      </c>
      <c r="H16" s="5" t="s">
        <v>41</v>
      </c>
      <c r="I16" s="5" t="s">
        <v>42</v>
      </c>
    </row>
    <row r="17" spans="1:9" x14ac:dyDescent="0.25">
      <c r="A17" s="3" t="s">
        <v>17</v>
      </c>
      <c r="B17" s="10">
        <v>-0.74623755895631039</v>
      </c>
      <c r="C17" s="10">
        <v>0.98094244739802983</v>
      </c>
      <c r="D17" s="10">
        <v>-0.76073531218444157</v>
      </c>
      <c r="E17" s="10">
        <v>0.44884877725703387</v>
      </c>
      <c r="F17" s="10">
        <v>-2.6956545426531004</v>
      </c>
      <c r="G17" s="10">
        <v>1.2031794247404795</v>
      </c>
      <c r="H17" s="10">
        <v>-2.6956545426531004</v>
      </c>
      <c r="I17" s="10">
        <v>1.2031794247404795</v>
      </c>
    </row>
    <row r="18" spans="1:9" x14ac:dyDescent="0.25">
      <c r="A18" s="3" t="s">
        <v>39</v>
      </c>
      <c r="B18" s="10">
        <v>0.73851357401737749</v>
      </c>
      <c r="C18" s="10">
        <v>0.14208466682599136</v>
      </c>
      <c r="D18" s="10">
        <v>5.1977007126449637</v>
      </c>
      <c r="E18" s="10">
        <v>1.2952901306113715E-6</v>
      </c>
      <c r="F18" s="10">
        <v>0.45615015568617101</v>
      </c>
      <c r="G18" s="10">
        <v>1.0208769923485841</v>
      </c>
      <c r="H18" s="10">
        <v>0.45615015568617101</v>
      </c>
      <c r="I18" s="10">
        <v>1.0208769923485841</v>
      </c>
    </row>
    <row r="19" spans="1:9" ht="15.75" thickBot="1" x14ac:dyDescent="0.3">
      <c r="A19" s="4" t="s">
        <v>40</v>
      </c>
      <c r="B19" s="11">
        <v>0.40770141536855053</v>
      </c>
      <c r="C19" s="11">
        <v>0.10540713095777629</v>
      </c>
      <c r="D19" s="11">
        <v>3.8678731852768715</v>
      </c>
      <c r="E19" s="11">
        <v>2.0999635997117608E-4</v>
      </c>
      <c r="F19" s="11">
        <v>0.19822689233522964</v>
      </c>
      <c r="G19" s="11">
        <v>0.61717593840187146</v>
      </c>
      <c r="H19" s="11">
        <v>0.19822689233522964</v>
      </c>
      <c r="I19" s="11">
        <v>0.61717593840187146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M29" sqref="M29"/>
    </sheetView>
  </sheetViews>
  <sheetFormatPr defaultRowHeight="15" x14ac:dyDescent="0.25"/>
  <sheetData>
    <row r="1" spans="1:9" x14ac:dyDescent="0.25">
      <c r="A1" t="s">
        <v>6</v>
      </c>
    </row>
    <row r="2" spans="1:9" ht="15.75" thickBot="1" x14ac:dyDescent="0.3"/>
    <row r="3" spans="1:9" x14ac:dyDescent="0.25">
      <c r="A3" s="6" t="s">
        <v>7</v>
      </c>
      <c r="B3" s="6"/>
    </row>
    <row r="4" spans="1:9" x14ac:dyDescent="0.25">
      <c r="A4" s="3" t="s">
        <v>8</v>
      </c>
      <c r="B4" s="3">
        <v>0.54412661389821593</v>
      </c>
    </row>
    <row r="5" spans="1:9" x14ac:dyDescent="0.25">
      <c r="A5" s="3" t="s">
        <v>9</v>
      </c>
      <c r="B5" s="3">
        <v>0.29607377195233814</v>
      </c>
    </row>
    <row r="6" spans="1:9" x14ac:dyDescent="0.25">
      <c r="A6" s="3" t="s">
        <v>10</v>
      </c>
      <c r="B6" s="3">
        <v>0.27692853343494866</v>
      </c>
    </row>
    <row r="7" spans="1:9" x14ac:dyDescent="0.25">
      <c r="A7" s="3" t="s">
        <v>11</v>
      </c>
      <c r="B7" s="3">
        <v>0.84370344998042524</v>
      </c>
    </row>
    <row r="8" spans="1:9" ht="15.75" thickBot="1" x14ac:dyDescent="0.3">
      <c r="A8" s="4" t="s">
        <v>12</v>
      </c>
      <c r="B8" s="4">
        <v>91</v>
      </c>
    </row>
    <row r="10" spans="1:9" ht="15.75" thickBot="1" x14ac:dyDescent="0.3">
      <c r="A10" t="s">
        <v>13</v>
      </c>
    </row>
    <row r="11" spans="1:9" x14ac:dyDescent="0.25">
      <c r="A11" s="5"/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</row>
    <row r="12" spans="1:9" x14ac:dyDescent="0.25">
      <c r="A12" s="3" t="s">
        <v>14</v>
      </c>
      <c r="B12" s="3">
        <v>2</v>
      </c>
      <c r="C12" s="3">
        <v>26.646639475710444</v>
      </c>
      <c r="D12" s="3">
        <v>13.323319737855222</v>
      </c>
      <c r="E12" s="3">
        <v>18.716851747974598</v>
      </c>
      <c r="F12" s="3">
        <v>1.6865949063947989E-7</v>
      </c>
    </row>
    <row r="13" spans="1:9" x14ac:dyDescent="0.25">
      <c r="A13" s="3" t="s">
        <v>15</v>
      </c>
      <c r="B13" s="3">
        <v>89</v>
      </c>
      <c r="C13" s="3">
        <v>63.353360524289599</v>
      </c>
      <c r="D13" s="3">
        <v>0.71183551150887192</v>
      </c>
      <c r="E13" s="3"/>
      <c r="F13" s="3"/>
    </row>
    <row r="14" spans="1:9" ht="15.75" thickBot="1" x14ac:dyDescent="0.3">
      <c r="A14" s="4" t="s">
        <v>16</v>
      </c>
      <c r="B14" s="4">
        <v>91</v>
      </c>
      <c r="C14" s="4">
        <v>90.000000000000043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23</v>
      </c>
      <c r="C16" s="5" t="s">
        <v>11</v>
      </c>
      <c r="D16" s="5" t="s">
        <v>24</v>
      </c>
      <c r="E16" s="5" t="s">
        <v>25</v>
      </c>
      <c r="F16" s="5" t="s">
        <v>26</v>
      </c>
      <c r="G16" s="5" t="s">
        <v>27</v>
      </c>
      <c r="H16" s="5" t="s">
        <v>41</v>
      </c>
      <c r="I16" s="5" t="s">
        <v>42</v>
      </c>
    </row>
    <row r="17" spans="1:9" x14ac:dyDescent="0.25">
      <c r="A17" s="3" t="s">
        <v>17</v>
      </c>
      <c r="B17" s="3">
        <v>0</v>
      </c>
      <c r="C17" s="3" t="e">
        <v>#N/A</v>
      </c>
      <c r="D17" s="3" t="e">
        <v>#N/A</v>
      </c>
      <c r="E17" s="3" t="e">
        <v>#N/A</v>
      </c>
      <c r="F17" s="3" t="e">
        <v>#N/A</v>
      </c>
      <c r="G17" s="3" t="e">
        <v>#N/A</v>
      </c>
      <c r="H17" s="3" t="e">
        <v>#N/A</v>
      </c>
      <c r="I17" s="3" t="e">
        <v>#N/A</v>
      </c>
    </row>
    <row r="18" spans="1:9" x14ac:dyDescent="0.25">
      <c r="A18" s="3" t="s">
        <v>45</v>
      </c>
      <c r="B18" s="10">
        <v>0.46937323146342869</v>
      </c>
      <c r="C18" s="10">
        <v>9.008853136627902E-2</v>
      </c>
      <c r="D18" s="10">
        <v>5.2101330141021647</v>
      </c>
      <c r="E18" s="10">
        <v>1.2091088806783485E-6</v>
      </c>
      <c r="F18" s="10">
        <v>0.29036923856882846</v>
      </c>
      <c r="G18" s="10">
        <v>0.64837722435802891</v>
      </c>
      <c r="H18" s="10">
        <v>0.29036923856882846</v>
      </c>
      <c r="I18" s="10">
        <v>0.64837722435802891</v>
      </c>
    </row>
    <row r="19" spans="1:9" ht="15.75" thickBot="1" x14ac:dyDescent="0.3">
      <c r="A19" s="4" t="s">
        <v>46</v>
      </c>
      <c r="B19" s="11">
        <v>0.36015770612021991</v>
      </c>
      <c r="C19" s="11">
        <v>9.008853136627909E-2</v>
      </c>
      <c r="D19" s="11">
        <v>3.9978197075485906</v>
      </c>
      <c r="E19" s="11">
        <v>1.3166202639942421E-4</v>
      </c>
      <c r="F19" s="11">
        <v>0.18115371322561952</v>
      </c>
      <c r="G19" s="11">
        <v>0.53916169901482025</v>
      </c>
      <c r="H19" s="11">
        <v>0.18115371322561952</v>
      </c>
      <c r="I19" s="11">
        <v>0.53916169901482025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Y102"/>
  <sheetViews>
    <sheetView topLeftCell="H7" workbookViewId="0">
      <selection activeCell="U34" sqref="U34"/>
    </sheetView>
  </sheetViews>
  <sheetFormatPr defaultRowHeight="15" x14ac:dyDescent="0.25"/>
  <cols>
    <col min="10" max="10" width="10.5703125" bestFit="1" customWidth="1"/>
  </cols>
  <sheetData>
    <row r="4" spans="3:25" x14ac:dyDescent="0.25">
      <c r="O4" s="9" t="s">
        <v>37</v>
      </c>
      <c r="P4" s="9"/>
      <c r="Q4" s="9"/>
      <c r="R4" s="9"/>
      <c r="S4" s="9"/>
      <c r="T4" s="9"/>
      <c r="V4" s="9" t="s">
        <v>43</v>
      </c>
      <c r="W4" s="9"/>
      <c r="X4" s="9"/>
      <c r="Y4" s="9"/>
    </row>
    <row r="6" spans="3:25" x14ac:dyDescent="0.25">
      <c r="V6">
        <v>1</v>
      </c>
      <c r="W6">
        <v>2</v>
      </c>
      <c r="X6">
        <v>3</v>
      </c>
    </row>
    <row r="7" spans="3:25" x14ac:dyDescent="0.25">
      <c r="D7" t="s">
        <v>0</v>
      </c>
      <c r="E7" t="s">
        <v>1</v>
      </c>
      <c r="F7" t="s">
        <v>2</v>
      </c>
      <c r="G7" t="s">
        <v>3</v>
      </c>
      <c r="J7" t="s">
        <v>0</v>
      </c>
      <c r="K7" t="s">
        <v>1</v>
      </c>
      <c r="L7" t="s">
        <v>2</v>
      </c>
      <c r="M7" t="s">
        <v>3</v>
      </c>
      <c r="P7" t="s">
        <v>38</v>
      </c>
      <c r="Q7" t="s">
        <v>39</v>
      </c>
      <c r="R7" t="s">
        <v>40</v>
      </c>
      <c r="S7" t="s">
        <v>3</v>
      </c>
      <c r="V7" t="s">
        <v>44</v>
      </c>
      <c r="W7" t="s">
        <v>45</v>
      </c>
      <c r="X7" t="s">
        <v>46</v>
      </c>
      <c r="Y7" t="s">
        <v>3</v>
      </c>
    </row>
    <row r="8" spans="3:25" x14ac:dyDescent="0.25">
      <c r="C8">
        <v>1</v>
      </c>
      <c r="D8">
        <v>163</v>
      </c>
      <c r="E8">
        <v>165</v>
      </c>
      <c r="F8">
        <v>170</v>
      </c>
      <c r="G8" t="s">
        <v>4</v>
      </c>
      <c r="J8">
        <v>163</v>
      </c>
      <c r="K8">
        <v>165</v>
      </c>
      <c r="L8">
        <v>170</v>
      </c>
      <c r="M8">
        <v>0</v>
      </c>
      <c r="P8">
        <f>LN(D8)</f>
        <v>5.0937502008067623</v>
      </c>
      <c r="Q8">
        <f t="shared" ref="Q8:R8" si="0">LN(E8)</f>
        <v>5.1059454739005803</v>
      </c>
      <c r="R8">
        <f t="shared" si="0"/>
        <v>5.1357984370502621</v>
      </c>
      <c r="S8">
        <v>0</v>
      </c>
      <c r="V8">
        <f>(J8-$J$100)/$J$102</f>
        <v>-1.0885045231221149</v>
      </c>
      <c r="W8">
        <f>(K8-$K$100)/$K$102</f>
        <v>-0.34532650215394833</v>
      </c>
      <c r="X8">
        <f>(L8-$L$100)/$L$102</f>
        <v>-1.3126886830208668</v>
      </c>
      <c r="Y8">
        <v>0</v>
      </c>
    </row>
    <row r="9" spans="3:25" x14ac:dyDescent="0.25">
      <c r="C9">
        <v>2</v>
      </c>
      <c r="D9">
        <v>159</v>
      </c>
      <c r="E9">
        <v>167</v>
      </c>
      <c r="F9">
        <v>175</v>
      </c>
      <c r="G9" t="s">
        <v>4</v>
      </c>
      <c r="J9">
        <v>159</v>
      </c>
      <c r="K9">
        <v>167</v>
      </c>
      <c r="L9">
        <v>175</v>
      </c>
      <c r="M9">
        <v>0</v>
      </c>
      <c r="P9">
        <f t="shared" ref="P9:P72" si="1">LN(D9)</f>
        <v>5.0689042022202315</v>
      </c>
      <c r="Q9">
        <f t="shared" ref="Q9:Q72" si="2">LN(E9)</f>
        <v>5.1179938124167554</v>
      </c>
      <c r="R9">
        <f t="shared" ref="R9:R72" si="3">LN(F9)</f>
        <v>5.1647859739235145</v>
      </c>
      <c r="S9">
        <v>0</v>
      </c>
      <c r="V9">
        <f t="shared" ref="V9:V72" si="4">(J9-$J$100)/$J$102</f>
        <v>-1.5316987584872712</v>
      </c>
      <c r="W9">
        <f t="shared" ref="W9:W72" si="5">(K9-$K$100)/$K$102</f>
        <v>1.5877080558802163E-2</v>
      </c>
      <c r="X9">
        <f t="shared" ref="X9:X72" si="6">(L9-$L$100)/$L$102</f>
        <v>-0.69694296057293514</v>
      </c>
      <c r="Y9">
        <v>0</v>
      </c>
    </row>
    <row r="10" spans="3:25" x14ac:dyDescent="0.25">
      <c r="C10">
        <v>3</v>
      </c>
      <c r="D10">
        <v>181</v>
      </c>
      <c r="E10">
        <v>161</v>
      </c>
      <c r="F10">
        <v>185</v>
      </c>
      <c r="G10" t="s">
        <v>5</v>
      </c>
      <c r="J10">
        <v>181</v>
      </c>
      <c r="K10">
        <v>161</v>
      </c>
      <c r="L10">
        <v>185</v>
      </c>
      <c r="M10">
        <v>1</v>
      </c>
      <c r="P10">
        <f t="shared" si="1"/>
        <v>5.1984970312658261</v>
      </c>
      <c r="Q10">
        <f t="shared" si="2"/>
        <v>5.0814043649844631</v>
      </c>
      <c r="R10">
        <f t="shared" si="3"/>
        <v>5.2203558250783244</v>
      </c>
      <c r="S10">
        <v>1</v>
      </c>
      <c r="V10">
        <f t="shared" si="4"/>
        <v>0.90586953602108877</v>
      </c>
      <c r="W10">
        <f t="shared" si="5"/>
        <v>-1.0677336675794493</v>
      </c>
      <c r="X10">
        <f t="shared" si="6"/>
        <v>0.53454848432292834</v>
      </c>
      <c r="Y10">
        <v>1</v>
      </c>
    </row>
    <row r="11" spans="3:25" x14ac:dyDescent="0.25">
      <c r="C11">
        <v>4</v>
      </c>
      <c r="D11">
        <v>170</v>
      </c>
      <c r="E11">
        <v>170</v>
      </c>
      <c r="F11">
        <v>176</v>
      </c>
      <c r="G11" t="s">
        <v>4</v>
      </c>
      <c r="J11">
        <v>170</v>
      </c>
      <c r="K11">
        <v>170</v>
      </c>
      <c r="L11">
        <v>176</v>
      </c>
      <c r="M11">
        <v>0</v>
      </c>
      <c r="P11">
        <f t="shared" si="1"/>
        <v>5.1357984370502621</v>
      </c>
      <c r="Q11">
        <f t="shared" si="2"/>
        <v>5.1357984370502621</v>
      </c>
      <c r="R11">
        <f t="shared" si="3"/>
        <v>5.1704839950381514</v>
      </c>
      <c r="S11">
        <v>0</v>
      </c>
      <c r="V11">
        <f t="shared" si="4"/>
        <v>-0.31291461123309128</v>
      </c>
      <c r="W11">
        <f t="shared" si="5"/>
        <v>0.55768245462792798</v>
      </c>
      <c r="X11">
        <f t="shared" si="6"/>
        <v>-0.5737938160833489</v>
      </c>
      <c r="Y11">
        <v>0</v>
      </c>
    </row>
    <row r="12" spans="3:25" x14ac:dyDescent="0.25">
      <c r="C12">
        <v>5</v>
      </c>
      <c r="D12">
        <v>165</v>
      </c>
      <c r="E12">
        <v>160</v>
      </c>
      <c r="F12">
        <v>183</v>
      </c>
      <c r="G12" t="s">
        <v>4</v>
      </c>
      <c r="J12">
        <v>165</v>
      </c>
      <c r="K12">
        <v>160</v>
      </c>
      <c r="L12">
        <v>183</v>
      </c>
      <c r="M12">
        <v>0</v>
      </c>
      <c r="P12">
        <f t="shared" si="1"/>
        <v>5.1059454739005803</v>
      </c>
      <c r="Q12">
        <f t="shared" si="2"/>
        <v>5.0751738152338266</v>
      </c>
      <c r="R12">
        <f t="shared" si="3"/>
        <v>5.2094861528414214</v>
      </c>
      <c r="S12">
        <v>0</v>
      </c>
      <c r="V12">
        <f t="shared" si="4"/>
        <v>-0.8669074054395367</v>
      </c>
      <c r="W12">
        <f t="shared" si="5"/>
        <v>-1.2483354589358246</v>
      </c>
      <c r="X12">
        <f t="shared" si="6"/>
        <v>0.28825019534375562</v>
      </c>
      <c r="Y12">
        <v>0</v>
      </c>
    </row>
    <row r="13" spans="3:25" x14ac:dyDescent="0.25">
      <c r="C13">
        <v>6</v>
      </c>
      <c r="D13">
        <v>175</v>
      </c>
      <c r="E13">
        <v>164</v>
      </c>
      <c r="F13">
        <v>186</v>
      </c>
      <c r="G13" t="s">
        <v>4</v>
      </c>
      <c r="J13">
        <v>175</v>
      </c>
      <c r="K13">
        <v>164</v>
      </c>
      <c r="L13">
        <v>186</v>
      </c>
      <c r="M13">
        <v>0</v>
      </c>
      <c r="P13">
        <f t="shared" si="1"/>
        <v>5.1647859739235145</v>
      </c>
      <c r="Q13">
        <f t="shared" si="2"/>
        <v>5.0998664278241987</v>
      </c>
      <c r="R13">
        <f t="shared" si="3"/>
        <v>5.2257466737132017</v>
      </c>
      <c r="S13">
        <v>0</v>
      </c>
      <c r="V13">
        <f t="shared" si="4"/>
        <v>0.24107818297335423</v>
      </c>
      <c r="W13">
        <f t="shared" si="5"/>
        <v>-0.52592829351032366</v>
      </c>
      <c r="X13">
        <f t="shared" si="6"/>
        <v>0.65769762881251459</v>
      </c>
      <c r="Y13">
        <v>0</v>
      </c>
    </row>
    <row r="14" spans="3:25" x14ac:dyDescent="0.25">
      <c r="C14">
        <v>7</v>
      </c>
      <c r="D14">
        <v>168</v>
      </c>
      <c r="E14">
        <v>156</v>
      </c>
      <c r="F14">
        <v>200</v>
      </c>
      <c r="G14" t="s">
        <v>4</v>
      </c>
      <c r="J14">
        <v>168</v>
      </c>
      <c r="K14">
        <v>156</v>
      </c>
      <c r="L14">
        <v>200</v>
      </c>
      <c r="M14">
        <v>0</v>
      </c>
      <c r="P14">
        <f t="shared" si="1"/>
        <v>5.1239639794032588</v>
      </c>
      <c r="Q14">
        <f t="shared" si="2"/>
        <v>5.0498560072495371</v>
      </c>
      <c r="R14">
        <f t="shared" si="3"/>
        <v>5.2983173665480363</v>
      </c>
      <c r="S14">
        <v>0</v>
      </c>
      <c r="V14">
        <f t="shared" si="4"/>
        <v>-0.53451172891566945</v>
      </c>
      <c r="W14">
        <f t="shared" si="5"/>
        <v>-1.9707426243613257</v>
      </c>
      <c r="X14">
        <f t="shared" si="6"/>
        <v>2.3817856516667235</v>
      </c>
      <c r="Y14">
        <v>0</v>
      </c>
    </row>
    <row r="15" spans="3:25" x14ac:dyDescent="0.25">
      <c r="C15">
        <v>8</v>
      </c>
      <c r="D15">
        <v>162</v>
      </c>
      <c r="E15">
        <v>163</v>
      </c>
      <c r="F15">
        <v>171</v>
      </c>
      <c r="G15" t="s">
        <v>4</v>
      </c>
      <c r="J15">
        <v>162</v>
      </c>
      <c r="K15">
        <v>163</v>
      </c>
      <c r="L15">
        <v>171</v>
      </c>
      <c r="M15">
        <v>0</v>
      </c>
      <c r="P15">
        <f t="shared" si="1"/>
        <v>5.0875963352323836</v>
      </c>
      <c r="Q15">
        <f t="shared" si="2"/>
        <v>5.0937502008067623</v>
      </c>
      <c r="R15">
        <f t="shared" si="3"/>
        <v>5.1416635565026603</v>
      </c>
      <c r="S15">
        <v>0</v>
      </c>
      <c r="V15">
        <f t="shared" si="4"/>
        <v>-1.1993030819634041</v>
      </c>
      <c r="W15">
        <f t="shared" si="5"/>
        <v>-0.70653008486669888</v>
      </c>
      <c r="X15">
        <f t="shared" si="6"/>
        <v>-1.1895395385312806</v>
      </c>
      <c r="Y15">
        <v>0</v>
      </c>
    </row>
    <row r="16" spans="3:25" x14ac:dyDescent="0.25">
      <c r="C16">
        <v>9</v>
      </c>
      <c r="D16">
        <v>193</v>
      </c>
      <c r="E16">
        <v>178</v>
      </c>
      <c r="F16">
        <v>186</v>
      </c>
      <c r="G16" t="s">
        <v>5</v>
      </c>
      <c r="J16">
        <v>193</v>
      </c>
      <c r="K16">
        <v>178</v>
      </c>
      <c r="L16">
        <v>186</v>
      </c>
      <c r="M16">
        <v>1</v>
      </c>
      <c r="P16">
        <f t="shared" si="1"/>
        <v>5.2626901889048856</v>
      </c>
      <c r="Q16">
        <f t="shared" si="2"/>
        <v>5.181783550292085</v>
      </c>
      <c r="R16">
        <f t="shared" si="3"/>
        <v>5.2257466737132017</v>
      </c>
      <c r="S16">
        <v>1</v>
      </c>
      <c r="V16">
        <f t="shared" si="4"/>
        <v>2.2354522421165579</v>
      </c>
      <c r="W16">
        <f t="shared" si="5"/>
        <v>2.0024967854789302</v>
      </c>
      <c r="X16">
        <f t="shared" si="6"/>
        <v>0.65769762881251459</v>
      </c>
      <c r="Y16">
        <v>1</v>
      </c>
    </row>
    <row r="17" spans="3:25" x14ac:dyDescent="0.25">
      <c r="C17">
        <v>10</v>
      </c>
      <c r="D17">
        <v>183</v>
      </c>
      <c r="E17">
        <v>170</v>
      </c>
      <c r="F17">
        <v>185</v>
      </c>
      <c r="G17" t="s">
        <v>5</v>
      </c>
      <c r="J17">
        <v>183</v>
      </c>
      <c r="K17">
        <v>170</v>
      </c>
      <c r="L17">
        <v>185</v>
      </c>
      <c r="M17">
        <v>1</v>
      </c>
      <c r="P17">
        <f t="shared" si="1"/>
        <v>5.2094861528414214</v>
      </c>
      <c r="Q17">
        <f t="shared" si="2"/>
        <v>5.1357984370502621</v>
      </c>
      <c r="R17">
        <f t="shared" si="3"/>
        <v>5.2203558250783244</v>
      </c>
      <c r="S17">
        <v>1</v>
      </c>
      <c r="V17">
        <f t="shared" si="4"/>
        <v>1.1274666537036671</v>
      </c>
      <c r="W17">
        <f t="shared" si="5"/>
        <v>0.55768245462792798</v>
      </c>
      <c r="X17">
        <f t="shared" si="6"/>
        <v>0.53454848432292834</v>
      </c>
      <c r="Y17">
        <v>1</v>
      </c>
    </row>
    <row r="18" spans="3:25" x14ac:dyDescent="0.25">
      <c r="C18">
        <v>11</v>
      </c>
      <c r="D18">
        <v>169</v>
      </c>
      <c r="E18">
        <v>165</v>
      </c>
      <c r="F18">
        <v>185</v>
      </c>
      <c r="G18" t="s">
        <v>4</v>
      </c>
      <c r="J18">
        <v>169</v>
      </c>
      <c r="K18">
        <v>165</v>
      </c>
      <c r="L18">
        <v>185</v>
      </c>
      <c r="M18">
        <v>0</v>
      </c>
      <c r="P18">
        <f t="shared" si="1"/>
        <v>5.1298987149230735</v>
      </c>
      <c r="Q18">
        <f t="shared" si="2"/>
        <v>5.1059454739005803</v>
      </c>
      <c r="R18">
        <f t="shared" si="3"/>
        <v>5.2203558250783244</v>
      </c>
      <c r="S18">
        <v>0</v>
      </c>
      <c r="V18">
        <f t="shared" si="4"/>
        <v>-0.42371317007438036</v>
      </c>
      <c r="W18">
        <f t="shared" si="5"/>
        <v>-0.34532650215394833</v>
      </c>
      <c r="X18">
        <f t="shared" si="6"/>
        <v>0.53454848432292834</v>
      </c>
      <c r="Y18">
        <v>0</v>
      </c>
    </row>
    <row r="19" spans="3:25" x14ac:dyDescent="0.25">
      <c r="C19">
        <v>12</v>
      </c>
      <c r="D19">
        <v>172</v>
      </c>
      <c r="E19">
        <v>175</v>
      </c>
      <c r="F19">
        <v>185</v>
      </c>
      <c r="G19" t="s">
        <v>4</v>
      </c>
      <c r="J19">
        <v>172</v>
      </c>
      <c r="K19">
        <v>175</v>
      </c>
      <c r="L19">
        <v>185</v>
      </c>
      <c r="M19">
        <v>0</v>
      </c>
      <c r="P19">
        <f t="shared" si="1"/>
        <v>5.1474944768134527</v>
      </c>
      <c r="Q19">
        <f t="shared" si="2"/>
        <v>5.1647859739235145</v>
      </c>
      <c r="R19">
        <f t="shared" si="3"/>
        <v>5.2203558250783244</v>
      </c>
      <c r="S19">
        <v>0</v>
      </c>
      <c r="V19">
        <f t="shared" si="4"/>
        <v>-9.1317493550513065E-2</v>
      </c>
      <c r="W19">
        <f t="shared" si="5"/>
        <v>1.4606914114098042</v>
      </c>
      <c r="X19">
        <f t="shared" si="6"/>
        <v>0.53454848432292834</v>
      </c>
      <c r="Y19">
        <v>0</v>
      </c>
    </row>
    <row r="20" spans="3:25" x14ac:dyDescent="0.25">
      <c r="C20">
        <v>13</v>
      </c>
      <c r="D20">
        <v>163</v>
      </c>
      <c r="E20">
        <v>168</v>
      </c>
      <c r="F20">
        <v>175</v>
      </c>
      <c r="G20" t="s">
        <v>4</v>
      </c>
      <c r="J20">
        <v>163</v>
      </c>
      <c r="K20">
        <v>168</v>
      </c>
      <c r="L20">
        <v>175</v>
      </c>
      <c r="M20">
        <v>0</v>
      </c>
      <c r="P20">
        <f t="shared" si="1"/>
        <v>5.0937502008067623</v>
      </c>
      <c r="Q20">
        <f t="shared" si="2"/>
        <v>5.1239639794032588</v>
      </c>
      <c r="R20">
        <f t="shared" si="3"/>
        <v>5.1647859739235145</v>
      </c>
      <c r="S20">
        <v>0</v>
      </c>
      <c r="V20">
        <f t="shared" si="4"/>
        <v>-1.0885045231221149</v>
      </c>
      <c r="W20">
        <f t="shared" si="5"/>
        <v>0.19647887191517743</v>
      </c>
      <c r="X20">
        <f t="shared" si="6"/>
        <v>-0.69694296057293514</v>
      </c>
      <c r="Y20">
        <v>0</v>
      </c>
    </row>
    <row r="21" spans="3:25" x14ac:dyDescent="0.25">
      <c r="C21">
        <v>14</v>
      </c>
      <c r="D21">
        <v>169</v>
      </c>
      <c r="E21">
        <v>165</v>
      </c>
      <c r="F21">
        <v>178</v>
      </c>
      <c r="G21" t="s">
        <v>4</v>
      </c>
      <c r="J21">
        <v>169</v>
      </c>
      <c r="K21">
        <v>165</v>
      </c>
      <c r="L21">
        <v>178</v>
      </c>
      <c r="M21">
        <v>0</v>
      </c>
      <c r="P21">
        <f t="shared" si="1"/>
        <v>5.1298987149230735</v>
      </c>
      <c r="Q21">
        <f t="shared" si="2"/>
        <v>5.1059454739005803</v>
      </c>
      <c r="R21">
        <f t="shared" si="3"/>
        <v>5.181783550292085</v>
      </c>
      <c r="S21">
        <v>0</v>
      </c>
      <c r="V21">
        <f t="shared" si="4"/>
        <v>-0.42371317007438036</v>
      </c>
      <c r="W21">
        <f t="shared" si="5"/>
        <v>-0.34532650215394833</v>
      </c>
      <c r="X21">
        <f t="shared" si="6"/>
        <v>-0.32749552710417612</v>
      </c>
      <c r="Y21">
        <v>0</v>
      </c>
    </row>
    <row r="22" spans="3:25" x14ac:dyDescent="0.25">
      <c r="C22">
        <v>15</v>
      </c>
      <c r="D22">
        <v>173</v>
      </c>
      <c r="E22">
        <v>169</v>
      </c>
      <c r="F22">
        <v>183</v>
      </c>
      <c r="G22" t="s">
        <v>4</v>
      </c>
      <c r="J22">
        <v>173</v>
      </c>
      <c r="K22">
        <v>169</v>
      </c>
      <c r="L22">
        <v>183</v>
      </c>
      <c r="M22">
        <v>0</v>
      </c>
      <c r="P22">
        <f t="shared" si="1"/>
        <v>5.1532915944977793</v>
      </c>
      <c r="Q22">
        <f t="shared" si="2"/>
        <v>5.1298987149230735</v>
      </c>
      <c r="R22">
        <f t="shared" si="3"/>
        <v>5.2094861528414214</v>
      </c>
      <c r="S22">
        <v>0</v>
      </c>
      <c r="V22">
        <f t="shared" si="4"/>
        <v>1.9481065290776034E-2</v>
      </c>
      <c r="W22">
        <f t="shared" si="5"/>
        <v>0.37708066327155271</v>
      </c>
      <c r="X22">
        <f t="shared" si="6"/>
        <v>0.28825019534375562</v>
      </c>
      <c r="Y22">
        <v>0</v>
      </c>
    </row>
    <row r="23" spans="3:25" x14ac:dyDescent="0.25">
      <c r="C23">
        <v>16</v>
      </c>
      <c r="D23">
        <v>170</v>
      </c>
      <c r="E23">
        <v>177</v>
      </c>
      <c r="F23">
        <v>179</v>
      </c>
      <c r="G23" t="s">
        <v>4</v>
      </c>
      <c r="J23">
        <v>170</v>
      </c>
      <c r="K23">
        <v>177</v>
      </c>
      <c r="L23">
        <v>179</v>
      </c>
      <c r="M23">
        <v>0</v>
      </c>
      <c r="P23">
        <f t="shared" si="1"/>
        <v>5.1357984370502621</v>
      </c>
      <c r="Q23">
        <f t="shared" si="2"/>
        <v>5.1761497325738288</v>
      </c>
      <c r="R23">
        <f t="shared" si="3"/>
        <v>5.1873858058407549</v>
      </c>
      <c r="S23">
        <v>0</v>
      </c>
      <c r="V23">
        <f t="shared" si="4"/>
        <v>-0.31291461123309128</v>
      </c>
      <c r="W23">
        <f t="shared" si="5"/>
        <v>1.8218949941225548</v>
      </c>
      <c r="X23">
        <f t="shared" si="6"/>
        <v>-0.20434638261458979</v>
      </c>
      <c r="Y23">
        <v>0</v>
      </c>
    </row>
    <row r="24" spans="3:25" x14ac:dyDescent="0.25">
      <c r="C24">
        <v>17</v>
      </c>
      <c r="D24">
        <v>180</v>
      </c>
      <c r="E24">
        <v>165</v>
      </c>
      <c r="F24">
        <v>185</v>
      </c>
      <c r="G24" t="s">
        <v>4</v>
      </c>
      <c r="J24">
        <v>180</v>
      </c>
      <c r="K24">
        <v>165</v>
      </c>
      <c r="L24">
        <v>185</v>
      </c>
      <c r="M24">
        <v>0</v>
      </c>
      <c r="P24">
        <f t="shared" si="1"/>
        <v>5.1929568508902104</v>
      </c>
      <c r="Q24">
        <f t="shared" si="2"/>
        <v>5.1059454739005803</v>
      </c>
      <c r="R24">
        <f t="shared" si="3"/>
        <v>5.2203558250783244</v>
      </c>
      <c r="S24">
        <v>0</v>
      </c>
      <c r="V24">
        <f t="shared" si="4"/>
        <v>0.79507097717979969</v>
      </c>
      <c r="W24">
        <f t="shared" si="5"/>
        <v>-0.34532650215394833</v>
      </c>
      <c r="X24">
        <f t="shared" si="6"/>
        <v>0.53454848432292834</v>
      </c>
      <c r="Y24">
        <v>0</v>
      </c>
    </row>
    <row r="25" spans="3:25" x14ac:dyDescent="0.25">
      <c r="C25">
        <v>18</v>
      </c>
      <c r="D25">
        <v>166</v>
      </c>
      <c r="E25">
        <v>170</v>
      </c>
      <c r="F25">
        <v>190</v>
      </c>
      <c r="G25" t="s">
        <v>4</v>
      </c>
      <c r="J25">
        <v>166</v>
      </c>
      <c r="K25">
        <v>170</v>
      </c>
      <c r="L25">
        <v>190</v>
      </c>
      <c r="M25">
        <v>0</v>
      </c>
      <c r="P25">
        <f t="shared" si="1"/>
        <v>5.1119877883565437</v>
      </c>
      <c r="Q25">
        <f t="shared" si="2"/>
        <v>5.1357984370502621</v>
      </c>
      <c r="R25">
        <f t="shared" si="3"/>
        <v>5.2470240721604862</v>
      </c>
      <c r="S25">
        <v>0</v>
      </c>
      <c r="V25">
        <f t="shared" si="4"/>
        <v>-0.75610884659824762</v>
      </c>
      <c r="W25">
        <f t="shared" si="5"/>
        <v>0.55768245462792798</v>
      </c>
      <c r="X25">
        <f t="shared" si="6"/>
        <v>1.1502942067708601</v>
      </c>
      <c r="Y25">
        <v>0</v>
      </c>
    </row>
    <row r="26" spans="3:25" x14ac:dyDescent="0.25">
      <c r="C26">
        <v>19</v>
      </c>
      <c r="D26">
        <v>178</v>
      </c>
      <c r="E26">
        <v>175</v>
      </c>
      <c r="F26">
        <v>176</v>
      </c>
      <c r="G26" t="s">
        <v>4</v>
      </c>
      <c r="J26">
        <v>178</v>
      </c>
      <c r="K26">
        <v>175</v>
      </c>
      <c r="L26">
        <v>176</v>
      </c>
      <c r="M26">
        <v>0</v>
      </c>
      <c r="P26">
        <f t="shared" si="1"/>
        <v>5.181783550292085</v>
      </c>
      <c r="Q26">
        <f t="shared" si="2"/>
        <v>5.1647859739235145</v>
      </c>
      <c r="R26">
        <f t="shared" si="3"/>
        <v>5.1704839950381514</v>
      </c>
      <c r="S26">
        <v>0</v>
      </c>
      <c r="V26">
        <f t="shared" si="4"/>
        <v>0.57347385949722152</v>
      </c>
      <c r="W26">
        <f t="shared" si="5"/>
        <v>1.4606914114098042</v>
      </c>
      <c r="X26">
        <f t="shared" si="6"/>
        <v>-0.5737938160833489</v>
      </c>
      <c r="Y26">
        <v>0</v>
      </c>
    </row>
    <row r="27" spans="3:25" x14ac:dyDescent="0.25">
      <c r="C27">
        <v>20</v>
      </c>
      <c r="D27">
        <v>166</v>
      </c>
      <c r="E27">
        <v>162</v>
      </c>
      <c r="F27">
        <v>177</v>
      </c>
      <c r="G27" t="s">
        <v>4</v>
      </c>
      <c r="J27">
        <v>166</v>
      </c>
      <c r="K27">
        <v>162</v>
      </c>
      <c r="L27">
        <v>177</v>
      </c>
      <c r="M27">
        <v>0</v>
      </c>
      <c r="P27">
        <f t="shared" si="1"/>
        <v>5.1119877883565437</v>
      </c>
      <c r="Q27">
        <f t="shared" si="2"/>
        <v>5.0875963352323836</v>
      </c>
      <c r="R27">
        <f t="shared" si="3"/>
        <v>5.1761497325738288</v>
      </c>
      <c r="S27">
        <v>0</v>
      </c>
      <c r="V27">
        <f t="shared" si="4"/>
        <v>-0.75610884659824762</v>
      </c>
      <c r="W27">
        <f t="shared" si="5"/>
        <v>-0.8871318762230741</v>
      </c>
      <c r="X27">
        <f t="shared" si="6"/>
        <v>-0.45064467159376248</v>
      </c>
      <c r="Y27">
        <v>0</v>
      </c>
    </row>
    <row r="28" spans="3:25" x14ac:dyDescent="0.25">
      <c r="C28">
        <v>21</v>
      </c>
      <c r="D28">
        <v>163</v>
      </c>
      <c r="E28">
        <v>168</v>
      </c>
      <c r="F28">
        <v>170</v>
      </c>
      <c r="G28" t="s">
        <v>4</v>
      </c>
      <c r="J28">
        <v>163</v>
      </c>
      <c r="K28">
        <v>168</v>
      </c>
      <c r="L28">
        <v>170</v>
      </c>
      <c r="M28">
        <v>0</v>
      </c>
      <c r="P28">
        <f t="shared" si="1"/>
        <v>5.0937502008067623</v>
      </c>
      <c r="Q28">
        <f t="shared" si="2"/>
        <v>5.1239639794032588</v>
      </c>
      <c r="R28">
        <f t="shared" si="3"/>
        <v>5.1357984370502621</v>
      </c>
      <c r="S28">
        <v>0</v>
      </c>
      <c r="V28">
        <f t="shared" si="4"/>
        <v>-1.0885045231221149</v>
      </c>
      <c r="W28">
        <f t="shared" si="5"/>
        <v>0.19647887191517743</v>
      </c>
      <c r="X28">
        <f t="shared" si="6"/>
        <v>-1.3126886830208668</v>
      </c>
      <c r="Y28">
        <v>0</v>
      </c>
    </row>
    <row r="29" spans="3:25" x14ac:dyDescent="0.25">
      <c r="C29">
        <v>22</v>
      </c>
      <c r="D29">
        <v>163</v>
      </c>
      <c r="E29">
        <v>167</v>
      </c>
      <c r="F29">
        <v>172</v>
      </c>
      <c r="G29" t="s">
        <v>4</v>
      </c>
      <c r="J29">
        <v>163</v>
      </c>
      <c r="K29">
        <v>167</v>
      </c>
      <c r="L29">
        <v>172</v>
      </c>
      <c r="M29">
        <v>0</v>
      </c>
      <c r="P29">
        <f t="shared" si="1"/>
        <v>5.0937502008067623</v>
      </c>
      <c r="Q29">
        <f t="shared" si="2"/>
        <v>5.1179938124167554</v>
      </c>
      <c r="R29">
        <f t="shared" si="3"/>
        <v>5.1474944768134527</v>
      </c>
      <c r="S29">
        <v>0</v>
      </c>
      <c r="V29">
        <f t="shared" si="4"/>
        <v>-1.0885045231221149</v>
      </c>
      <c r="W29">
        <f t="shared" si="5"/>
        <v>1.5877080558802163E-2</v>
      </c>
      <c r="X29">
        <f t="shared" si="6"/>
        <v>-1.0663903940416943</v>
      </c>
      <c r="Y29">
        <v>0</v>
      </c>
    </row>
    <row r="30" spans="3:25" x14ac:dyDescent="0.25">
      <c r="C30">
        <v>23</v>
      </c>
      <c r="D30">
        <v>166</v>
      </c>
      <c r="E30">
        <v>170</v>
      </c>
      <c r="F30">
        <v>175</v>
      </c>
      <c r="G30" t="s">
        <v>4</v>
      </c>
      <c r="J30">
        <v>166</v>
      </c>
      <c r="K30">
        <v>170</v>
      </c>
      <c r="L30">
        <v>175</v>
      </c>
      <c r="M30">
        <v>0</v>
      </c>
      <c r="P30">
        <f t="shared" si="1"/>
        <v>5.1119877883565437</v>
      </c>
      <c r="Q30">
        <f t="shared" si="2"/>
        <v>5.1357984370502621</v>
      </c>
      <c r="R30">
        <f t="shared" si="3"/>
        <v>5.1647859739235145</v>
      </c>
      <c r="S30">
        <v>0</v>
      </c>
      <c r="V30">
        <f t="shared" si="4"/>
        <v>-0.75610884659824762</v>
      </c>
      <c r="W30">
        <f t="shared" si="5"/>
        <v>0.55768245462792798</v>
      </c>
      <c r="X30">
        <f t="shared" si="6"/>
        <v>-0.69694296057293514</v>
      </c>
      <c r="Y30">
        <v>0</v>
      </c>
    </row>
    <row r="31" spans="3:25" x14ac:dyDescent="0.25">
      <c r="C31">
        <v>24</v>
      </c>
      <c r="D31">
        <v>169</v>
      </c>
      <c r="E31">
        <v>164</v>
      </c>
      <c r="F31">
        <v>172</v>
      </c>
      <c r="G31" t="s">
        <v>4</v>
      </c>
      <c r="J31">
        <v>169</v>
      </c>
      <c r="K31">
        <v>164</v>
      </c>
      <c r="L31">
        <v>172</v>
      </c>
      <c r="M31">
        <v>0</v>
      </c>
      <c r="P31">
        <f t="shared" si="1"/>
        <v>5.1298987149230735</v>
      </c>
      <c r="Q31">
        <f t="shared" si="2"/>
        <v>5.0998664278241987</v>
      </c>
      <c r="R31">
        <f t="shared" si="3"/>
        <v>5.1474944768134527</v>
      </c>
      <c r="S31">
        <v>0</v>
      </c>
      <c r="V31">
        <f t="shared" si="4"/>
        <v>-0.42371317007438036</v>
      </c>
      <c r="W31">
        <f t="shared" si="5"/>
        <v>-0.52592829351032366</v>
      </c>
      <c r="X31">
        <f t="shared" si="6"/>
        <v>-1.0663903940416943</v>
      </c>
      <c r="Y31">
        <v>0</v>
      </c>
    </row>
    <row r="32" spans="3:25" x14ac:dyDescent="0.25">
      <c r="C32">
        <v>25</v>
      </c>
      <c r="D32">
        <v>168</v>
      </c>
      <c r="E32">
        <v>165</v>
      </c>
      <c r="F32">
        <v>176</v>
      </c>
      <c r="G32" t="s">
        <v>4</v>
      </c>
      <c r="J32">
        <v>168</v>
      </c>
      <c r="K32">
        <v>165</v>
      </c>
      <c r="L32">
        <v>176</v>
      </c>
      <c r="M32">
        <v>0</v>
      </c>
      <c r="P32">
        <f t="shared" si="1"/>
        <v>5.1239639794032588</v>
      </c>
      <c r="Q32">
        <f t="shared" si="2"/>
        <v>5.1059454739005803</v>
      </c>
      <c r="R32">
        <f t="shared" si="3"/>
        <v>5.1704839950381514</v>
      </c>
      <c r="S32">
        <v>0</v>
      </c>
      <c r="V32">
        <f t="shared" si="4"/>
        <v>-0.53451172891566945</v>
      </c>
      <c r="W32">
        <f t="shared" si="5"/>
        <v>-0.34532650215394833</v>
      </c>
      <c r="X32">
        <f t="shared" si="6"/>
        <v>-0.5737938160833489</v>
      </c>
      <c r="Y32">
        <v>0</v>
      </c>
    </row>
    <row r="33" spans="3:25" x14ac:dyDescent="0.25">
      <c r="C33">
        <v>26</v>
      </c>
      <c r="D33">
        <v>166</v>
      </c>
      <c r="E33">
        <v>164</v>
      </c>
      <c r="F33">
        <v>168</v>
      </c>
      <c r="G33" t="s">
        <v>4</v>
      </c>
      <c r="J33">
        <v>166</v>
      </c>
      <c r="K33">
        <v>164</v>
      </c>
      <c r="L33">
        <v>168</v>
      </c>
      <c r="M33">
        <v>0</v>
      </c>
      <c r="P33">
        <f t="shared" si="1"/>
        <v>5.1119877883565437</v>
      </c>
      <c r="Q33">
        <f t="shared" si="2"/>
        <v>5.0998664278241987</v>
      </c>
      <c r="R33">
        <f t="shared" si="3"/>
        <v>5.1239639794032588</v>
      </c>
      <c r="S33">
        <v>0</v>
      </c>
      <c r="V33">
        <f t="shared" si="4"/>
        <v>-0.75610884659824762</v>
      </c>
      <c r="W33">
        <f t="shared" si="5"/>
        <v>-0.52592829351032366</v>
      </c>
      <c r="X33">
        <f t="shared" si="6"/>
        <v>-1.5589869720000396</v>
      </c>
      <c r="Y33">
        <v>0</v>
      </c>
    </row>
    <row r="34" spans="3:25" x14ac:dyDescent="0.25">
      <c r="C34">
        <v>27</v>
      </c>
      <c r="D34">
        <v>167</v>
      </c>
      <c r="E34">
        <v>170</v>
      </c>
      <c r="F34">
        <v>175</v>
      </c>
      <c r="G34" t="s">
        <v>4</v>
      </c>
      <c r="J34">
        <v>167</v>
      </c>
      <c r="K34">
        <v>170</v>
      </c>
      <c r="L34">
        <v>175</v>
      </c>
      <c r="M34">
        <v>0</v>
      </c>
      <c r="P34">
        <f t="shared" si="1"/>
        <v>5.1179938124167554</v>
      </c>
      <c r="Q34">
        <f t="shared" si="2"/>
        <v>5.1357984370502621</v>
      </c>
      <c r="R34">
        <f t="shared" si="3"/>
        <v>5.1647859739235145</v>
      </c>
      <c r="S34">
        <v>0</v>
      </c>
      <c r="V34">
        <f t="shared" si="4"/>
        <v>-0.64531028775695853</v>
      </c>
      <c r="W34">
        <f t="shared" si="5"/>
        <v>0.55768245462792798</v>
      </c>
      <c r="X34">
        <f t="shared" si="6"/>
        <v>-0.69694296057293514</v>
      </c>
      <c r="Y34">
        <v>0</v>
      </c>
    </row>
    <row r="35" spans="3:25" x14ac:dyDescent="0.25">
      <c r="C35">
        <v>28</v>
      </c>
      <c r="D35">
        <v>169</v>
      </c>
      <c r="E35">
        <v>162</v>
      </c>
      <c r="F35">
        <v>190</v>
      </c>
      <c r="G35" t="s">
        <v>4</v>
      </c>
      <c r="J35">
        <v>169</v>
      </c>
      <c r="K35">
        <v>162</v>
      </c>
      <c r="L35">
        <v>190</v>
      </c>
      <c r="M35">
        <v>0</v>
      </c>
      <c r="P35">
        <f t="shared" si="1"/>
        <v>5.1298987149230735</v>
      </c>
      <c r="Q35">
        <f t="shared" si="2"/>
        <v>5.0875963352323836</v>
      </c>
      <c r="R35">
        <f t="shared" si="3"/>
        <v>5.2470240721604862</v>
      </c>
      <c r="S35">
        <v>0</v>
      </c>
      <c r="V35">
        <f t="shared" si="4"/>
        <v>-0.42371317007438036</v>
      </c>
      <c r="W35">
        <f t="shared" si="5"/>
        <v>-0.8871318762230741</v>
      </c>
      <c r="X35">
        <f t="shared" si="6"/>
        <v>1.1502942067708601</v>
      </c>
      <c r="Y35">
        <v>0</v>
      </c>
    </row>
    <row r="36" spans="3:25" x14ac:dyDescent="0.25">
      <c r="C36">
        <v>29</v>
      </c>
      <c r="D36">
        <v>166</v>
      </c>
      <c r="E36">
        <v>170</v>
      </c>
      <c r="F36">
        <v>175</v>
      </c>
      <c r="G36" t="s">
        <v>4</v>
      </c>
      <c r="J36">
        <v>166</v>
      </c>
      <c r="K36">
        <v>170</v>
      </c>
      <c r="L36">
        <v>175</v>
      </c>
      <c r="M36">
        <v>0</v>
      </c>
      <c r="P36">
        <f t="shared" si="1"/>
        <v>5.1119877883565437</v>
      </c>
      <c r="Q36">
        <f t="shared" si="2"/>
        <v>5.1357984370502621</v>
      </c>
      <c r="R36">
        <f t="shared" si="3"/>
        <v>5.1647859739235145</v>
      </c>
      <c r="S36">
        <v>0</v>
      </c>
      <c r="V36">
        <f t="shared" si="4"/>
        <v>-0.75610884659824762</v>
      </c>
      <c r="W36">
        <f t="shared" si="5"/>
        <v>0.55768245462792798</v>
      </c>
      <c r="X36">
        <f t="shared" si="6"/>
        <v>-0.69694296057293514</v>
      </c>
      <c r="Y36">
        <v>0</v>
      </c>
    </row>
    <row r="37" spans="3:25" x14ac:dyDescent="0.25">
      <c r="C37">
        <v>30</v>
      </c>
      <c r="D37">
        <v>169</v>
      </c>
      <c r="E37">
        <v>172</v>
      </c>
      <c r="F37">
        <v>171</v>
      </c>
      <c r="G37" t="s">
        <v>4</v>
      </c>
      <c r="J37">
        <v>169</v>
      </c>
      <c r="K37">
        <v>172</v>
      </c>
      <c r="L37">
        <v>171</v>
      </c>
      <c r="M37">
        <v>0</v>
      </c>
      <c r="P37">
        <f t="shared" si="1"/>
        <v>5.1298987149230735</v>
      </c>
      <c r="Q37">
        <f t="shared" si="2"/>
        <v>5.1474944768134527</v>
      </c>
      <c r="R37">
        <f t="shared" si="3"/>
        <v>5.1416635565026603</v>
      </c>
      <c r="S37">
        <v>0</v>
      </c>
      <c r="V37">
        <f t="shared" si="4"/>
        <v>-0.42371317007438036</v>
      </c>
      <c r="W37">
        <f t="shared" si="5"/>
        <v>0.91888603734067842</v>
      </c>
      <c r="X37">
        <f t="shared" si="6"/>
        <v>-1.1895395385312806</v>
      </c>
      <c r="Y37">
        <v>0</v>
      </c>
    </row>
    <row r="38" spans="3:25" x14ac:dyDescent="0.25">
      <c r="C38">
        <v>31</v>
      </c>
      <c r="D38">
        <v>164</v>
      </c>
      <c r="E38">
        <v>162</v>
      </c>
      <c r="F38">
        <v>175</v>
      </c>
      <c r="G38" t="s">
        <v>4</v>
      </c>
      <c r="J38">
        <v>164</v>
      </c>
      <c r="K38">
        <v>162</v>
      </c>
      <c r="L38">
        <v>175</v>
      </c>
      <c r="M38">
        <v>0</v>
      </c>
      <c r="P38">
        <f t="shared" si="1"/>
        <v>5.0998664278241987</v>
      </c>
      <c r="Q38">
        <f t="shared" si="2"/>
        <v>5.0875963352323836</v>
      </c>
      <c r="R38">
        <f t="shared" si="3"/>
        <v>5.1647859739235145</v>
      </c>
      <c r="S38">
        <v>0</v>
      </c>
      <c r="V38">
        <f t="shared" si="4"/>
        <v>-0.97770596428082579</v>
      </c>
      <c r="W38">
        <f t="shared" si="5"/>
        <v>-0.8871318762230741</v>
      </c>
      <c r="X38">
        <f t="shared" si="6"/>
        <v>-0.69694296057293514</v>
      </c>
      <c r="Y38">
        <v>0</v>
      </c>
    </row>
    <row r="39" spans="3:25" x14ac:dyDescent="0.25">
      <c r="C39">
        <v>32</v>
      </c>
      <c r="D39">
        <v>173</v>
      </c>
      <c r="E39">
        <v>167</v>
      </c>
      <c r="F39">
        <v>180</v>
      </c>
      <c r="G39" t="s">
        <v>4</v>
      </c>
      <c r="J39">
        <v>173</v>
      </c>
      <c r="K39">
        <v>167</v>
      </c>
      <c r="L39">
        <v>180</v>
      </c>
      <c r="M39">
        <v>0</v>
      </c>
      <c r="P39">
        <f t="shared" si="1"/>
        <v>5.1532915944977793</v>
      </c>
      <c r="Q39">
        <f t="shared" si="2"/>
        <v>5.1179938124167554</v>
      </c>
      <c r="R39">
        <f t="shared" si="3"/>
        <v>5.1929568508902104</v>
      </c>
      <c r="S39">
        <v>0</v>
      </c>
      <c r="V39">
        <f t="shared" si="4"/>
        <v>1.9481065290776034E-2</v>
      </c>
      <c r="W39">
        <f t="shared" si="5"/>
        <v>1.5877080558802163E-2</v>
      </c>
      <c r="X39">
        <f t="shared" si="6"/>
        <v>-8.1197238125003443E-2</v>
      </c>
      <c r="Y39">
        <v>0</v>
      </c>
    </row>
    <row r="40" spans="3:25" x14ac:dyDescent="0.25">
      <c r="C40">
        <v>33</v>
      </c>
      <c r="D40">
        <v>171</v>
      </c>
      <c r="E40">
        <v>164</v>
      </c>
      <c r="F40">
        <v>176</v>
      </c>
      <c r="G40" t="s">
        <v>4</v>
      </c>
      <c r="J40">
        <v>171</v>
      </c>
      <c r="K40">
        <v>164</v>
      </c>
      <c r="L40">
        <v>176</v>
      </c>
      <c r="M40">
        <v>0</v>
      </c>
      <c r="P40">
        <f t="shared" si="1"/>
        <v>5.1416635565026603</v>
      </c>
      <c r="Q40">
        <f t="shared" si="2"/>
        <v>5.0998664278241987</v>
      </c>
      <c r="R40">
        <f t="shared" si="3"/>
        <v>5.1704839950381514</v>
      </c>
      <c r="S40">
        <v>0</v>
      </c>
      <c r="V40">
        <f t="shared" si="4"/>
        <v>-0.20211605239180216</v>
      </c>
      <c r="W40">
        <f t="shared" si="5"/>
        <v>-0.52592829351032366</v>
      </c>
      <c r="X40">
        <f t="shared" si="6"/>
        <v>-0.5737938160833489</v>
      </c>
      <c r="Y40">
        <v>0</v>
      </c>
    </row>
    <row r="41" spans="3:25" x14ac:dyDescent="0.25">
      <c r="C41">
        <v>34</v>
      </c>
      <c r="D41">
        <v>170</v>
      </c>
      <c r="E41">
        <v>172</v>
      </c>
      <c r="F41">
        <v>183</v>
      </c>
      <c r="G41" t="s">
        <v>4</v>
      </c>
      <c r="J41">
        <v>170</v>
      </c>
      <c r="K41">
        <v>172</v>
      </c>
      <c r="L41">
        <v>183</v>
      </c>
      <c r="M41">
        <v>0</v>
      </c>
      <c r="P41">
        <f t="shared" si="1"/>
        <v>5.1357984370502621</v>
      </c>
      <c r="Q41">
        <f t="shared" si="2"/>
        <v>5.1474944768134527</v>
      </c>
      <c r="R41">
        <f t="shared" si="3"/>
        <v>5.2094861528414214</v>
      </c>
      <c r="S41">
        <v>0</v>
      </c>
      <c r="V41">
        <f t="shared" si="4"/>
        <v>-0.31291461123309128</v>
      </c>
      <c r="W41">
        <f t="shared" si="5"/>
        <v>0.91888603734067842</v>
      </c>
      <c r="X41">
        <f t="shared" si="6"/>
        <v>0.28825019534375562</v>
      </c>
      <c r="Y41">
        <v>0</v>
      </c>
    </row>
    <row r="42" spans="3:25" x14ac:dyDescent="0.25">
      <c r="C42">
        <v>35</v>
      </c>
      <c r="D42">
        <v>175</v>
      </c>
      <c r="E42">
        <v>178</v>
      </c>
      <c r="F42">
        <v>181</v>
      </c>
      <c r="G42" t="s">
        <v>4</v>
      </c>
      <c r="J42">
        <v>175</v>
      </c>
      <c r="K42">
        <v>178</v>
      </c>
      <c r="L42">
        <v>181</v>
      </c>
      <c r="M42">
        <v>0</v>
      </c>
      <c r="P42">
        <f t="shared" si="1"/>
        <v>5.1647859739235145</v>
      </c>
      <c r="Q42">
        <f t="shared" si="2"/>
        <v>5.181783550292085</v>
      </c>
      <c r="R42">
        <f t="shared" si="3"/>
        <v>5.1984970312658261</v>
      </c>
      <c r="S42">
        <v>0</v>
      </c>
      <c r="V42">
        <f t="shared" si="4"/>
        <v>0.24107818297335423</v>
      </c>
      <c r="W42">
        <f t="shared" si="5"/>
        <v>2.0024967854789302</v>
      </c>
      <c r="X42">
        <f t="shared" si="6"/>
        <v>4.1951906364582896E-2</v>
      </c>
      <c r="Y42">
        <v>0</v>
      </c>
    </row>
    <row r="43" spans="3:25" x14ac:dyDescent="0.25">
      <c r="C43">
        <v>36</v>
      </c>
      <c r="D43">
        <v>173</v>
      </c>
      <c r="E43">
        <v>172</v>
      </c>
      <c r="F43">
        <v>183</v>
      </c>
      <c r="G43" t="s">
        <v>4</v>
      </c>
      <c r="J43">
        <v>173</v>
      </c>
      <c r="K43">
        <v>172</v>
      </c>
      <c r="L43">
        <v>183</v>
      </c>
      <c r="M43">
        <v>0</v>
      </c>
      <c r="P43">
        <f t="shared" si="1"/>
        <v>5.1532915944977793</v>
      </c>
      <c r="Q43">
        <f t="shared" si="2"/>
        <v>5.1474944768134527</v>
      </c>
      <c r="R43">
        <f t="shared" si="3"/>
        <v>5.2094861528414214</v>
      </c>
      <c r="S43">
        <v>0</v>
      </c>
      <c r="V43">
        <f t="shared" si="4"/>
        <v>1.9481065290776034E-2</v>
      </c>
      <c r="W43">
        <f t="shared" si="5"/>
        <v>0.91888603734067842</v>
      </c>
      <c r="X43">
        <f t="shared" si="6"/>
        <v>0.28825019534375562</v>
      </c>
      <c r="Y43">
        <v>0</v>
      </c>
    </row>
    <row r="44" spans="3:25" x14ac:dyDescent="0.25">
      <c r="C44">
        <v>37</v>
      </c>
      <c r="D44">
        <v>167</v>
      </c>
      <c r="E44">
        <v>165</v>
      </c>
      <c r="F44">
        <v>178</v>
      </c>
      <c r="G44" t="s">
        <v>4</v>
      </c>
      <c r="J44">
        <v>167</v>
      </c>
      <c r="K44">
        <v>165</v>
      </c>
      <c r="L44">
        <v>178</v>
      </c>
      <c r="M44">
        <v>0</v>
      </c>
      <c r="P44">
        <f t="shared" si="1"/>
        <v>5.1179938124167554</v>
      </c>
      <c r="Q44">
        <f t="shared" si="2"/>
        <v>5.1059454739005803</v>
      </c>
      <c r="R44">
        <f t="shared" si="3"/>
        <v>5.181783550292085</v>
      </c>
      <c r="S44">
        <v>0</v>
      </c>
      <c r="V44">
        <f t="shared" si="4"/>
        <v>-0.64531028775695853</v>
      </c>
      <c r="W44">
        <f t="shared" si="5"/>
        <v>-0.34532650215394833</v>
      </c>
      <c r="X44">
        <f t="shared" si="6"/>
        <v>-0.32749552710417612</v>
      </c>
      <c r="Y44">
        <v>0</v>
      </c>
    </row>
    <row r="45" spans="3:25" x14ac:dyDescent="0.25">
      <c r="C45">
        <v>38</v>
      </c>
      <c r="D45">
        <v>168</v>
      </c>
      <c r="E45">
        <v>168</v>
      </c>
      <c r="F45">
        <v>178</v>
      </c>
      <c r="G45" t="s">
        <v>4</v>
      </c>
      <c r="J45">
        <v>168</v>
      </c>
      <c r="K45">
        <v>168</v>
      </c>
      <c r="L45">
        <v>178</v>
      </c>
      <c r="M45">
        <v>0</v>
      </c>
      <c r="P45">
        <f t="shared" si="1"/>
        <v>5.1239639794032588</v>
      </c>
      <c r="Q45">
        <f t="shared" si="2"/>
        <v>5.1239639794032588</v>
      </c>
      <c r="R45">
        <f t="shared" si="3"/>
        <v>5.181783550292085</v>
      </c>
      <c r="S45">
        <v>0</v>
      </c>
      <c r="V45">
        <f t="shared" si="4"/>
        <v>-0.53451172891566945</v>
      </c>
      <c r="W45">
        <f t="shared" si="5"/>
        <v>0.19647887191517743</v>
      </c>
      <c r="X45">
        <f t="shared" si="6"/>
        <v>-0.32749552710417612</v>
      </c>
      <c r="Y45">
        <v>0</v>
      </c>
    </row>
    <row r="46" spans="3:25" x14ac:dyDescent="0.25">
      <c r="C46">
        <v>39</v>
      </c>
      <c r="D46">
        <v>160</v>
      </c>
      <c r="E46">
        <v>160</v>
      </c>
      <c r="F46">
        <v>185</v>
      </c>
      <c r="G46" t="s">
        <v>4</v>
      </c>
      <c r="J46">
        <v>160</v>
      </c>
      <c r="K46">
        <v>160</v>
      </c>
      <c r="L46">
        <v>185</v>
      </c>
      <c r="M46">
        <v>0</v>
      </c>
      <c r="P46">
        <f t="shared" si="1"/>
        <v>5.0751738152338266</v>
      </c>
      <c r="Q46">
        <f t="shared" si="2"/>
        <v>5.0751738152338266</v>
      </c>
      <c r="R46">
        <f t="shared" si="3"/>
        <v>5.2203558250783244</v>
      </c>
      <c r="S46">
        <v>0</v>
      </c>
      <c r="V46">
        <f t="shared" si="4"/>
        <v>-1.4209001996459822</v>
      </c>
      <c r="W46">
        <f t="shared" si="5"/>
        <v>-1.2483354589358246</v>
      </c>
      <c r="X46">
        <f t="shared" si="6"/>
        <v>0.53454848432292834</v>
      </c>
      <c r="Y46">
        <v>0</v>
      </c>
    </row>
    <row r="47" spans="3:25" x14ac:dyDescent="0.25">
      <c r="C47">
        <v>40</v>
      </c>
      <c r="D47">
        <v>162</v>
      </c>
      <c r="E47">
        <v>168</v>
      </c>
      <c r="F47">
        <v>175</v>
      </c>
      <c r="G47" t="s">
        <v>4</v>
      </c>
      <c r="J47">
        <v>162</v>
      </c>
      <c r="K47">
        <v>168</v>
      </c>
      <c r="L47">
        <v>175</v>
      </c>
      <c r="M47">
        <v>0</v>
      </c>
      <c r="P47">
        <f t="shared" si="1"/>
        <v>5.0875963352323836</v>
      </c>
      <c r="Q47">
        <f t="shared" si="2"/>
        <v>5.1239639794032588</v>
      </c>
      <c r="R47">
        <f t="shared" si="3"/>
        <v>5.1647859739235145</v>
      </c>
      <c r="S47">
        <v>0</v>
      </c>
      <c r="V47">
        <f t="shared" si="4"/>
        <v>-1.1993030819634041</v>
      </c>
      <c r="W47">
        <f t="shared" si="5"/>
        <v>0.19647887191517743</v>
      </c>
      <c r="X47">
        <f t="shared" si="6"/>
        <v>-0.69694296057293514</v>
      </c>
      <c r="Y47">
        <v>0</v>
      </c>
    </row>
    <row r="48" spans="3:25" x14ac:dyDescent="0.25">
      <c r="C48">
        <v>41</v>
      </c>
      <c r="D48">
        <v>182</v>
      </c>
      <c r="E48">
        <v>165</v>
      </c>
      <c r="F48">
        <v>190</v>
      </c>
      <c r="G48" t="s">
        <v>4</v>
      </c>
      <c r="J48">
        <v>182</v>
      </c>
      <c r="K48">
        <v>165</v>
      </c>
      <c r="L48">
        <v>190</v>
      </c>
      <c r="M48">
        <v>0</v>
      </c>
      <c r="P48">
        <f t="shared" si="1"/>
        <v>5.2040066870767951</v>
      </c>
      <c r="Q48">
        <f t="shared" si="2"/>
        <v>5.1059454739005803</v>
      </c>
      <c r="R48">
        <f t="shared" si="3"/>
        <v>5.2470240721604862</v>
      </c>
      <c r="S48">
        <v>0</v>
      </c>
      <c r="V48">
        <f t="shared" si="4"/>
        <v>1.0166680948623779</v>
      </c>
      <c r="W48">
        <f t="shared" si="5"/>
        <v>-0.34532650215394833</v>
      </c>
      <c r="X48">
        <f t="shared" si="6"/>
        <v>1.1502942067708601</v>
      </c>
      <c r="Y48">
        <v>0</v>
      </c>
    </row>
    <row r="49" spans="3:25" x14ac:dyDescent="0.25">
      <c r="C49">
        <v>42</v>
      </c>
      <c r="D49">
        <v>178</v>
      </c>
      <c r="E49">
        <v>169</v>
      </c>
      <c r="F49">
        <v>172</v>
      </c>
      <c r="G49" t="s">
        <v>5</v>
      </c>
      <c r="J49">
        <v>178</v>
      </c>
      <c r="K49">
        <v>169</v>
      </c>
      <c r="L49">
        <v>172</v>
      </c>
      <c r="M49">
        <v>1</v>
      </c>
      <c r="P49">
        <f t="shared" si="1"/>
        <v>5.181783550292085</v>
      </c>
      <c r="Q49">
        <f t="shared" si="2"/>
        <v>5.1298987149230735</v>
      </c>
      <c r="R49">
        <f t="shared" si="3"/>
        <v>5.1474944768134527</v>
      </c>
      <c r="S49">
        <v>1</v>
      </c>
      <c r="V49">
        <f t="shared" si="4"/>
        <v>0.57347385949722152</v>
      </c>
      <c r="W49">
        <f t="shared" si="5"/>
        <v>0.37708066327155271</v>
      </c>
      <c r="X49">
        <f t="shared" si="6"/>
        <v>-1.0663903940416943</v>
      </c>
      <c r="Y49">
        <v>1</v>
      </c>
    </row>
    <row r="50" spans="3:25" x14ac:dyDescent="0.25">
      <c r="C50">
        <v>43</v>
      </c>
      <c r="D50">
        <v>173</v>
      </c>
      <c r="E50">
        <v>165</v>
      </c>
      <c r="F50">
        <v>186</v>
      </c>
      <c r="G50" t="s">
        <v>4</v>
      </c>
      <c r="J50">
        <v>173</v>
      </c>
      <c r="K50">
        <v>165</v>
      </c>
      <c r="L50">
        <v>186</v>
      </c>
      <c r="M50">
        <v>0</v>
      </c>
      <c r="P50">
        <f t="shared" si="1"/>
        <v>5.1532915944977793</v>
      </c>
      <c r="Q50">
        <f t="shared" si="2"/>
        <v>5.1059454739005803</v>
      </c>
      <c r="R50">
        <f t="shared" si="3"/>
        <v>5.2257466737132017</v>
      </c>
      <c r="S50">
        <v>0</v>
      </c>
      <c r="V50">
        <f t="shared" si="4"/>
        <v>1.9481065290776034E-2</v>
      </c>
      <c r="W50">
        <f t="shared" si="5"/>
        <v>-0.34532650215394833</v>
      </c>
      <c r="X50">
        <f t="shared" si="6"/>
        <v>0.65769762881251459</v>
      </c>
      <c r="Y50">
        <v>0</v>
      </c>
    </row>
    <row r="51" spans="3:25" x14ac:dyDescent="0.25">
      <c r="C51">
        <v>44</v>
      </c>
      <c r="D51">
        <v>184</v>
      </c>
      <c r="E51">
        <v>164</v>
      </c>
      <c r="F51">
        <v>185</v>
      </c>
      <c r="G51" t="s">
        <v>5</v>
      </c>
      <c r="J51">
        <v>184</v>
      </c>
      <c r="K51">
        <v>164</v>
      </c>
      <c r="L51">
        <v>185</v>
      </c>
      <c r="M51">
        <v>1</v>
      </c>
      <c r="P51">
        <f t="shared" si="1"/>
        <v>5.2149357576089859</v>
      </c>
      <c r="Q51">
        <f t="shared" si="2"/>
        <v>5.0998664278241987</v>
      </c>
      <c r="R51">
        <f t="shared" si="3"/>
        <v>5.2203558250783244</v>
      </c>
      <c r="S51">
        <v>1</v>
      </c>
      <c r="V51">
        <f t="shared" si="4"/>
        <v>1.238265212544956</v>
      </c>
      <c r="W51">
        <f t="shared" si="5"/>
        <v>-0.52592829351032366</v>
      </c>
      <c r="X51">
        <f t="shared" si="6"/>
        <v>0.53454848432292834</v>
      </c>
      <c r="Y51">
        <v>1</v>
      </c>
    </row>
    <row r="52" spans="3:25" x14ac:dyDescent="0.25">
      <c r="C52">
        <v>45</v>
      </c>
      <c r="D52">
        <v>163</v>
      </c>
      <c r="E52">
        <v>162</v>
      </c>
      <c r="F52">
        <v>184</v>
      </c>
      <c r="G52" t="s">
        <v>4</v>
      </c>
      <c r="J52">
        <v>163</v>
      </c>
      <c r="K52">
        <v>162</v>
      </c>
      <c r="L52">
        <v>184</v>
      </c>
      <c r="M52">
        <v>0</v>
      </c>
      <c r="P52">
        <f t="shared" si="1"/>
        <v>5.0937502008067623</v>
      </c>
      <c r="Q52">
        <f t="shared" si="2"/>
        <v>5.0875963352323836</v>
      </c>
      <c r="R52">
        <f t="shared" si="3"/>
        <v>5.2149357576089859</v>
      </c>
      <c r="S52">
        <v>0</v>
      </c>
      <c r="V52">
        <f t="shared" si="4"/>
        <v>-1.0885045231221149</v>
      </c>
      <c r="W52">
        <f t="shared" si="5"/>
        <v>-0.8871318762230741</v>
      </c>
      <c r="X52">
        <f t="shared" si="6"/>
        <v>0.41139933983334193</v>
      </c>
      <c r="Y52">
        <v>0</v>
      </c>
    </row>
    <row r="53" spans="3:25" x14ac:dyDescent="0.25">
      <c r="C53">
        <v>46</v>
      </c>
      <c r="D53">
        <v>173</v>
      </c>
      <c r="E53">
        <v>170</v>
      </c>
      <c r="F53">
        <v>170</v>
      </c>
      <c r="G53" t="s">
        <v>4</v>
      </c>
      <c r="J53">
        <v>173</v>
      </c>
      <c r="K53">
        <v>170</v>
      </c>
      <c r="L53">
        <v>170</v>
      </c>
      <c r="M53">
        <v>0</v>
      </c>
      <c r="P53">
        <f t="shared" si="1"/>
        <v>5.1532915944977793</v>
      </c>
      <c r="Q53">
        <f t="shared" si="2"/>
        <v>5.1357984370502621</v>
      </c>
      <c r="R53">
        <f t="shared" si="3"/>
        <v>5.1357984370502621</v>
      </c>
      <c r="S53">
        <v>0</v>
      </c>
      <c r="V53">
        <f t="shared" si="4"/>
        <v>1.9481065290776034E-2</v>
      </c>
      <c r="W53">
        <f t="shared" si="5"/>
        <v>0.55768245462792798</v>
      </c>
      <c r="X53">
        <f t="shared" si="6"/>
        <v>-1.3126886830208668</v>
      </c>
      <c r="Y53">
        <v>0</v>
      </c>
    </row>
    <row r="54" spans="3:25" x14ac:dyDescent="0.25">
      <c r="C54">
        <v>47</v>
      </c>
      <c r="D54">
        <v>169</v>
      </c>
      <c r="E54">
        <v>164</v>
      </c>
      <c r="F54" s="1">
        <v>175</v>
      </c>
      <c r="G54" t="s">
        <v>4</v>
      </c>
      <c r="J54">
        <v>169</v>
      </c>
      <c r="K54">
        <v>164</v>
      </c>
      <c r="L54" s="1">
        <v>175</v>
      </c>
      <c r="M54">
        <v>0</v>
      </c>
      <c r="P54">
        <f t="shared" si="1"/>
        <v>5.1298987149230735</v>
      </c>
      <c r="Q54">
        <f t="shared" si="2"/>
        <v>5.0998664278241987</v>
      </c>
      <c r="R54">
        <f t="shared" si="3"/>
        <v>5.1647859739235145</v>
      </c>
      <c r="S54">
        <v>0</v>
      </c>
      <c r="V54">
        <f t="shared" si="4"/>
        <v>-0.42371317007438036</v>
      </c>
      <c r="W54">
        <f t="shared" si="5"/>
        <v>-0.52592829351032366</v>
      </c>
      <c r="X54">
        <f t="shared" si="6"/>
        <v>-0.69694296057293514</v>
      </c>
      <c r="Y54">
        <v>0</v>
      </c>
    </row>
    <row r="55" spans="3:25" x14ac:dyDescent="0.25">
      <c r="C55">
        <v>48</v>
      </c>
      <c r="D55">
        <v>184</v>
      </c>
      <c r="E55">
        <v>162</v>
      </c>
      <c r="F55">
        <v>189</v>
      </c>
      <c r="G55" t="s">
        <v>5</v>
      </c>
      <c r="J55">
        <v>184</v>
      </c>
      <c r="K55">
        <v>162</v>
      </c>
      <c r="L55">
        <v>189</v>
      </c>
      <c r="M55">
        <v>1</v>
      </c>
      <c r="P55">
        <f t="shared" si="1"/>
        <v>5.2149357576089859</v>
      </c>
      <c r="Q55">
        <f t="shared" si="2"/>
        <v>5.0875963352323836</v>
      </c>
      <c r="R55">
        <f t="shared" si="3"/>
        <v>5.2417470150596426</v>
      </c>
      <c r="S55">
        <v>1</v>
      </c>
      <c r="V55">
        <f t="shared" si="4"/>
        <v>1.238265212544956</v>
      </c>
      <c r="W55">
        <f t="shared" si="5"/>
        <v>-0.8871318762230741</v>
      </c>
      <c r="X55">
        <f t="shared" si="6"/>
        <v>1.0271450622812737</v>
      </c>
      <c r="Y55">
        <v>1</v>
      </c>
    </row>
    <row r="56" spans="3:25" x14ac:dyDescent="0.25">
      <c r="C56">
        <v>49</v>
      </c>
      <c r="D56">
        <v>175</v>
      </c>
      <c r="E56">
        <v>165</v>
      </c>
      <c r="F56">
        <v>172</v>
      </c>
      <c r="G56" t="s">
        <v>5</v>
      </c>
      <c r="J56">
        <v>175</v>
      </c>
      <c r="K56">
        <v>165</v>
      </c>
      <c r="L56">
        <v>172</v>
      </c>
      <c r="M56">
        <v>1</v>
      </c>
      <c r="P56">
        <f t="shared" si="1"/>
        <v>5.1647859739235145</v>
      </c>
      <c r="Q56">
        <f t="shared" si="2"/>
        <v>5.1059454739005803</v>
      </c>
      <c r="R56">
        <f t="shared" si="3"/>
        <v>5.1474944768134527</v>
      </c>
      <c r="S56">
        <v>1</v>
      </c>
      <c r="V56">
        <f t="shared" si="4"/>
        <v>0.24107818297335423</v>
      </c>
      <c r="W56">
        <f t="shared" si="5"/>
        <v>-0.34532650215394833</v>
      </c>
      <c r="X56">
        <f t="shared" si="6"/>
        <v>-1.0663903940416943</v>
      </c>
      <c r="Y56">
        <v>1</v>
      </c>
    </row>
    <row r="57" spans="3:25" x14ac:dyDescent="0.25">
      <c r="C57">
        <v>50</v>
      </c>
      <c r="D57">
        <v>192</v>
      </c>
      <c r="E57">
        <v>172</v>
      </c>
      <c r="F57">
        <v>190</v>
      </c>
      <c r="G57" t="s">
        <v>5</v>
      </c>
      <c r="J57">
        <v>192</v>
      </c>
      <c r="K57">
        <v>172</v>
      </c>
      <c r="L57">
        <v>190</v>
      </c>
      <c r="M57">
        <v>1</v>
      </c>
      <c r="P57">
        <f t="shared" si="1"/>
        <v>5.2574953720277815</v>
      </c>
      <c r="Q57">
        <f t="shared" si="2"/>
        <v>5.1474944768134527</v>
      </c>
      <c r="R57">
        <f t="shared" si="3"/>
        <v>5.2470240721604862</v>
      </c>
      <c r="S57">
        <v>1</v>
      </c>
      <c r="V57">
        <f t="shared" si="4"/>
        <v>2.1246536832752687</v>
      </c>
      <c r="W57">
        <f t="shared" si="5"/>
        <v>0.91888603734067842</v>
      </c>
      <c r="X57">
        <f t="shared" si="6"/>
        <v>1.1502942067708601</v>
      </c>
      <c r="Y57">
        <v>1</v>
      </c>
    </row>
    <row r="58" spans="3:25" x14ac:dyDescent="0.25">
      <c r="C58">
        <v>51</v>
      </c>
      <c r="D58">
        <v>183</v>
      </c>
      <c r="E58">
        <v>170</v>
      </c>
      <c r="F58">
        <v>173</v>
      </c>
      <c r="G58" t="s">
        <v>5</v>
      </c>
      <c r="J58">
        <v>183</v>
      </c>
      <c r="K58">
        <v>170</v>
      </c>
      <c r="L58">
        <v>173</v>
      </c>
      <c r="M58">
        <v>1</v>
      </c>
      <c r="P58">
        <f t="shared" si="1"/>
        <v>5.2094861528414214</v>
      </c>
      <c r="Q58">
        <f t="shared" si="2"/>
        <v>5.1357984370502621</v>
      </c>
      <c r="R58">
        <f t="shared" si="3"/>
        <v>5.1532915944977793</v>
      </c>
      <c r="S58">
        <v>1</v>
      </c>
      <c r="V58">
        <f t="shared" si="4"/>
        <v>1.1274666537036671</v>
      </c>
      <c r="W58">
        <f t="shared" si="5"/>
        <v>0.55768245462792798</v>
      </c>
      <c r="X58">
        <f t="shared" si="6"/>
        <v>-0.94324124955210786</v>
      </c>
      <c r="Y58">
        <v>1</v>
      </c>
    </row>
    <row r="59" spans="3:25" x14ac:dyDescent="0.25">
      <c r="C59">
        <v>52</v>
      </c>
      <c r="D59">
        <v>158</v>
      </c>
      <c r="E59">
        <v>155</v>
      </c>
      <c r="F59">
        <v>175</v>
      </c>
      <c r="G59" t="s">
        <v>4</v>
      </c>
      <c r="J59">
        <v>158</v>
      </c>
      <c r="K59">
        <v>155</v>
      </c>
      <c r="L59">
        <v>175</v>
      </c>
      <c r="M59">
        <v>0</v>
      </c>
      <c r="P59">
        <f t="shared" si="1"/>
        <v>5.0625950330269669</v>
      </c>
      <c r="Q59">
        <f t="shared" si="2"/>
        <v>5.0434251169192468</v>
      </c>
      <c r="R59">
        <f t="shared" si="3"/>
        <v>5.1647859739235145</v>
      </c>
      <c r="S59">
        <v>0</v>
      </c>
      <c r="V59">
        <f t="shared" si="4"/>
        <v>-1.6424973173285604</v>
      </c>
      <c r="W59">
        <f t="shared" si="5"/>
        <v>-2.1513444157177011</v>
      </c>
      <c r="X59">
        <f t="shared" si="6"/>
        <v>-0.69694296057293514</v>
      </c>
      <c r="Y59">
        <v>0</v>
      </c>
    </row>
    <row r="60" spans="3:25" x14ac:dyDescent="0.25">
      <c r="C60">
        <v>53</v>
      </c>
      <c r="D60">
        <v>173</v>
      </c>
      <c r="E60">
        <v>162</v>
      </c>
      <c r="F60">
        <v>187</v>
      </c>
      <c r="G60" t="s">
        <v>4</v>
      </c>
      <c r="J60">
        <v>173</v>
      </c>
      <c r="K60">
        <v>162</v>
      </c>
      <c r="L60">
        <v>187</v>
      </c>
      <c r="M60">
        <v>0</v>
      </c>
      <c r="P60">
        <f t="shared" si="1"/>
        <v>5.1532915944977793</v>
      </c>
      <c r="Q60">
        <f t="shared" si="2"/>
        <v>5.0875963352323836</v>
      </c>
      <c r="R60">
        <f t="shared" si="3"/>
        <v>5.2311086168545868</v>
      </c>
      <c r="S60">
        <v>0</v>
      </c>
      <c r="V60">
        <f t="shared" si="4"/>
        <v>1.9481065290776034E-2</v>
      </c>
      <c r="W60">
        <f t="shared" si="5"/>
        <v>-0.8871318762230741</v>
      </c>
      <c r="X60">
        <f t="shared" si="6"/>
        <v>0.78084677330210095</v>
      </c>
      <c r="Y60">
        <v>0</v>
      </c>
    </row>
    <row r="61" spans="3:25" x14ac:dyDescent="0.25">
      <c r="C61">
        <v>54</v>
      </c>
      <c r="D61">
        <v>165</v>
      </c>
      <c r="E61">
        <v>170</v>
      </c>
      <c r="F61">
        <v>175</v>
      </c>
      <c r="G61" t="s">
        <v>4</v>
      </c>
      <c r="J61">
        <v>165</v>
      </c>
      <c r="K61">
        <v>170</v>
      </c>
      <c r="L61">
        <v>175</v>
      </c>
      <c r="M61">
        <v>0</v>
      </c>
      <c r="P61">
        <f t="shared" si="1"/>
        <v>5.1059454739005803</v>
      </c>
      <c r="Q61">
        <f t="shared" si="2"/>
        <v>5.1357984370502621</v>
      </c>
      <c r="R61">
        <f t="shared" si="3"/>
        <v>5.1647859739235145</v>
      </c>
      <c r="S61">
        <v>0</v>
      </c>
      <c r="V61">
        <f t="shared" si="4"/>
        <v>-0.8669074054395367</v>
      </c>
      <c r="W61">
        <f t="shared" si="5"/>
        <v>0.55768245462792798</v>
      </c>
      <c r="X61">
        <f t="shared" si="6"/>
        <v>-0.69694296057293514</v>
      </c>
      <c r="Y61">
        <v>0</v>
      </c>
    </row>
    <row r="62" spans="3:25" x14ac:dyDescent="0.25">
      <c r="C62">
        <v>55</v>
      </c>
      <c r="D62">
        <v>178</v>
      </c>
      <c r="E62">
        <v>174</v>
      </c>
      <c r="F62">
        <v>182</v>
      </c>
      <c r="G62" t="s">
        <v>4</v>
      </c>
      <c r="J62">
        <v>178</v>
      </c>
      <c r="K62">
        <v>174</v>
      </c>
      <c r="L62">
        <v>182</v>
      </c>
      <c r="M62">
        <v>0</v>
      </c>
      <c r="P62">
        <f t="shared" si="1"/>
        <v>5.181783550292085</v>
      </c>
      <c r="Q62">
        <f t="shared" si="2"/>
        <v>5.1590552992145291</v>
      </c>
      <c r="R62">
        <f t="shared" si="3"/>
        <v>5.2040066870767951</v>
      </c>
      <c r="S62">
        <v>0</v>
      </c>
      <c r="V62">
        <f t="shared" si="4"/>
        <v>0.57347385949722152</v>
      </c>
      <c r="W62">
        <f t="shared" si="5"/>
        <v>1.2800896200534291</v>
      </c>
      <c r="X62">
        <f t="shared" si="6"/>
        <v>0.16510105085416923</v>
      </c>
      <c r="Y62">
        <v>0</v>
      </c>
    </row>
    <row r="63" spans="3:25" x14ac:dyDescent="0.25">
      <c r="C63">
        <v>56</v>
      </c>
      <c r="D63">
        <v>165</v>
      </c>
      <c r="E63">
        <v>165</v>
      </c>
      <c r="F63">
        <v>182</v>
      </c>
      <c r="G63" t="s">
        <v>4</v>
      </c>
      <c r="J63">
        <v>165</v>
      </c>
      <c r="K63">
        <v>165</v>
      </c>
      <c r="L63">
        <v>182</v>
      </c>
      <c r="M63">
        <v>0</v>
      </c>
      <c r="P63">
        <f t="shared" si="1"/>
        <v>5.1059454739005803</v>
      </c>
      <c r="Q63">
        <f t="shared" si="2"/>
        <v>5.1059454739005803</v>
      </c>
      <c r="R63">
        <f t="shared" si="3"/>
        <v>5.2040066870767951</v>
      </c>
      <c r="S63">
        <v>0</v>
      </c>
      <c r="V63">
        <f t="shared" si="4"/>
        <v>-0.8669074054395367</v>
      </c>
      <c r="W63">
        <f t="shared" si="5"/>
        <v>-0.34532650215394833</v>
      </c>
      <c r="X63">
        <f t="shared" si="6"/>
        <v>0.16510105085416923</v>
      </c>
      <c r="Y63">
        <v>0</v>
      </c>
    </row>
    <row r="64" spans="3:25" x14ac:dyDescent="0.25">
      <c r="C64">
        <v>57</v>
      </c>
      <c r="D64">
        <v>164</v>
      </c>
      <c r="E64">
        <v>168</v>
      </c>
      <c r="F64">
        <v>168</v>
      </c>
      <c r="G64" t="s">
        <v>4</v>
      </c>
      <c r="J64">
        <v>164</v>
      </c>
      <c r="K64">
        <v>168</v>
      </c>
      <c r="L64">
        <v>168</v>
      </c>
      <c r="M64">
        <v>0</v>
      </c>
      <c r="P64">
        <f t="shared" si="1"/>
        <v>5.0998664278241987</v>
      </c>
      <c r="Q64">
        <f t="shared" si="2"/>
        <v>5.1239639794032588</v>
      </c>
      <c r="R64">
        <f t="shared" si="3"/>
        <v>5.1239639794032588</v>
      </c>
      <c r="S64">
        <v>0</v>
      </c>
      <c r="V64">
        <f t="shared" si="4"/>
        <v>-0.97770596428082579</v>
      </c>
      <c r="W64">
        <f t="shared" si="5"/>
        <v>0.19647887191517743</v>
      </c>
      <c r="X64">
        <f t="shared" si="6"/>
        <v>-1.5589869720000396</v>
      </c>
      <c r="Y64">
        <v>0</v>
      </c>
    </row>
    <row r="65" spans="3:25" x14ac:dyDescent="0.25">
      <c r="C65">
        <v>58</v>
      </c>
      <c r="D65">
        <v>159</v>
      </c>
      <c r="E65">
        <v>157</v>
      </c>
      <c r="F65">
        <v>180</v>
      </c>
      <c r="G65" t="s">
        <v>4</v>
      </c>
      <c r="J65">
        <v>159</v>
      </c>
      <c r="K65">
        <v>157</v>
      </c>
      <c r="L65">
        <v>180</v>
      </c>
      <c r="M65">
        <v>0</v>
      </c>
      <c r="P65">
        <f t="shared" si="1"/>
        <v>5.0689042022202315</v>
      </c>
      <c r="Q65">
        <f t="shared" si="2"/>
        <v>5.0562458053483077</v>
      </c>
      <c r="R65">
        <f t="shared" si="3"/>
        <v>5.1929568508902104</v>
      </c>
      <c r="S65">
        <v>0</v>
      </c>
      <c r="V65">
        <f t="shared" si="4"/>
        <v>-1.5316987584872712</v>
      </c>
      <c r="W65">
        <f t="shared" si="5"/>
        <v>-1.7901408330049504</v>
      </c>
      <c r="X65">
        <f t="shared" si="6"/>
        <v>-8.1197238125003443E-2</v>
      </c>
      <c r="Y65">
        <v>0</v>
      </c>
    </row>
    <row r="66" spans="3:25" x14ac:dyDescent="0.25">
      <c r="C66">
        <v>59</v>
      </c>
      <c r="D66">
        <v>168</v>
      </c>
      <c r="E66">
        <v>154</v>
      </c>
      <c r="F66">
        <v>186</v>
      </c>
      <c r="G66" t="s">
        <v>4</v>
      </c>
      <c r="J66">
        <v>168</v>
      </c>
      <c r="K66">
        <v>154</v>
      </c>
      <c r="L66">
        <v>186</v>
      </c>
      <c r="M66">
        <v>0</v>
      </c>
      <c r="P66">
        <f t="shared" si="1"/>
        <v>5.1239639794032588</v>
      </c>
      <c r="Q66">
        <f t="shared" si="2"/>
        <v>5.0369526024136295</v>
      </c>
      <c r="R66">
        <f t="shared" si="3"/>
        <v>5.2257466737132017</v>
      </c>
      <c r="S66">
        <v>0</v>
      </c>
      <c r="V66">
        <f t="shared" si="4"/>
        <v>-0.53451172891566945</v>
      </c>
      <c r="W66">
        <f t="shared" si="5"/>
        <v>-2.3319462070740764</v>
      </c>
      <c r="X66">
        <f t="shared" si="6"/>
        <v>0.65769762881251459</v>
      </c>
      <c r="Y66">
        <v>0</v>
      </c>
    </row>
    <row r="67" spans="3:25" x14ac:dyDescent="0.25">
      <c r="C67">
        <v>60</v>
      </c>
      <c r="D67">
        <v>178</v>
      </c>
      <c r="E67">
        <v>183</v>
      </c>
      <c r="F67">
        <v>158</v>
      </c>
      <c r="G67" t="s">
        <v>5</v>
      </c>
      <c r="J67">
        <v>178</v>
      </c>
      <c r="K67">
        <v>183</v>
      </c>
      <c r="L67">
        <v>158</v>
      </c>
      <c r="M67">
        <v>1</v>
      </c>
      <c r="P67">
        <f t="shared" si="1"/>
        <v>5.181783550292085</v>
      </c>
      <c r="Q67">
        <f t="shared" si="2"/>
        <v>5.2094861528414214</v>
      </c>
      <c r="R67">
        <f t="shared" si="3"/>
        <v>5.0625950330269669</v>
      </c>
      <c r="S67">
        <v>1</v>
      </c>
      <c r="V67">
        <f t="shared" si="4"/>
        <v>0.57347385949722152</v>
      </c>
      <c r="W67">
        <f t="shared" si="5"/>
        <v>2.9055057422608064</v>
      </c>
      <c r="X67">
        <f t="shared" si="6"/>
        <v>-2.7904784168959029</v>
      </c>
      <c r="Y67">
        <v>1</v>
      </c>
    </row>
    <row r="68" spans="3:25" x14ac:dyDescent="0.25">
      <c r="C68">
        <v>61</v>
      </c>
      <c r="D68">
        <v>169</v>
      </c>
      <c r="E68">
        <v>164</v>
      </c>
      <c r="F68">
        <v>183</v>
      </c>
      <c r="G68" t="s">
        <v>4</v>
      </c>
      <c r="J68">
        <v>169</v>
      </c>
      <c r="K68">
        <v>164</v>
      </c>
      <c r="L68">
        <v>183</v>
      </c>
      <c r="M68">
        <v>0</v>
      </c>
      <c r="P68">
        <f t="shared" si="1"/>
        <v>5.1298987149230735</v>
      </c>
      <c r="Q68">
        <f t="shared" si="2"/>
        <v>5.0998664278241987</v>
      </c>
      <c r="R68">
        <f t="shared" si="3"/>
        <v>5.2094861528414214</v>
      </c>
      <c r="S68">
        <v>0</v>
      </c>
      <c r="V68">
        <f t="shared" si="4"/>
        <v>-0.42371317007438036</v>
      </c>
      <c r="W68">
        <f t="shared" si="5"/>
        <v>-0.52592829351032366</v>
      </c>
      <c r="X68">
        <f t="shared" si="6"/>
        <v>0.28825019534375562</v>
      </c>
      <c r="Y68">
        <v>0</v>
      </c>
    </row>
    <row r="69" spans="3:25" x14ac:dyDescent="0.25">
      <c r="C69">
        <v>62</v>
      </c>
      <c r="D69">
        <v>170</v>
      </c>
      <c r="E69">
        <v>165</v>
      </c>
      <c r="F69">
        <v>175</v>
      </c>
      <c r="G69" t="s">
        <v>5</v>
      </c>
      <c r="J69">
        <v>170</v>
      </c>
      <c r="K69">
        <v>165</v>
      </c>
      <c r="L69">
        <v>175</v>
      </c>
      <c r="M69">
        <v>1</v>
      </c>
      <c r="P69">
        <f t="shared" si="1"/>
        <v>5.1357984370502621</v>
      </c>
      <c r="Q69">
        <f t="shared" si="2"/>
        <v>5.1059454739005803</v>
      </c>
      <c r="R69">
        <f t="shared" si="3"/>
        <v>5.1647859739235145</v>
      </c>
      <c r="S69">
        <v>1</v>
      </c>
      <c r="V69">
        <f t="shared" si="4"/>
        <v>-0.31291461123309128</v>
      </c>
      <c r="W69">
        <f t="shared" si="5"/>
        <v>-0.34532650215394833</v>
      </c>
      <c r="X69">
        <f t="shared" si="6"/>
        <v>-0.69694296057293514</v>
      </c>
      <c r="Y69">
        <v>1</v>
      </c>
    </row>
    <row r="70" spans="3:25" x14ac:dyDescent="0.25">
      <c r="C70">
        <v>63</v>
      </c>
      <c r="D70">
        <v>170</v>
      </c>
      <c r="E70">
        <v>156</v>
      </c>
      <c r="F70">
        <v>180</v>
      </c>
      <c r="G70" t="s">
        <v>4</v>
      </c>
      <c r="J70">
        <v>170</v>
      </c>
      <c r="K70">
        <v>156</v>
      </c>
      <c r="L70">
        <v>180</v>
      </c>
      <c r="M70">
        <v>0</v>
      </c>
      <c r="P70">
        <f t="shared" si="1"/>
        <v>5.1357984370502621</v>
      </c>
      <c r="Q70">
        <f t="shared" si="2"/>
        <v>5.0498560072495371</v>
      </c>
      <c r="R70">
        <f t="shared" si="3"/>
        <v>5.1929568508902104</v>
      </c>
      <c r="S70">
        <v>0</v>
      </c>
      <c r="V70">
        <f t="shared" si="4"/>
        <v>-0.31291461123309128</v>
      </c>
      <c r="W70">
        <f t="shared" si="5"/>
        <v>-1.9707426243613257</v>
      </c>
      <c r="X70">
        <f t="shared" si="6"/>
        <v>-8.1197238125003443E-2</v>
      </c>
      <c r="Y70">
        <v>0</v>
      </c>
    </row>
    <row r="71" spans="3:25" x14ac:dyDescent="0.25">
      <c r="C71">
        <v>64</v>
      </c>
      <c r="D71">
        <v>179</v>
      </c>
      <c r="E71">
        <v>169</v>
      </c>
      <c r="F71">
        <v>167</v>
      </c>
      <c r="G71" t="s">
        <v>5</v>
      </c>
      <c r="J71">
        <v>179</v>
      </c>
      <c r="K71">
        <v>169</v>
      </c>
      <c r="L71">
        <v>167</v>
      </c>
      <c r="M71">
        <v>1</v>
      </c>
      <c r="P71">
        <f t="shared" si="1"/>
        <v>5.1873858058407549</v>
      </c>
      <c r="Q71">
        <f t="shared" si="2"/>
        <v>5.1298987149230735</v>
      </c>
      <c r="R71">
        <f t="shared" si="3"/>
        <v>5.1179938124167554</v>
      </c>
      <c r="S71">
        <v>1</v>
      </c>
      <c r="V71">
        <f t="shared" si="4"/>
        <v>0.6842724183385106</v>
      </c>
      <c r="W71">
        <f t="shared" si="5"/>
        <v>0.37708066327155271</v>
      </c>
      <c r="X71">
        <f t="shared" si="6"/>
        <v>-1.682136116489626</v>
      </c>
      <c r="Y71">
        <v>1</v>
      </c>
    </row>
    <row r="72" spans="3:25" x14ac:dyDescent="0.25">
      <c r="C72">
        <v>65</v>
      </c>
      <c r="D72">
        <v>190</v>
      </c>
      <c r="E72">
        <v>175</v>
      </c>
      <c r="F72">
        <v>185</v>
      </c>
      <c r="G72" t="s">
        <v>5</v>
      </c>
      <c r="J72">
        <v>190</v>
      </c>
      <c r="K72">
        <v>175</v>
      </c>
      <c r="L72">
        <v>185</v>
      </c>
      <c r="M72">
        <v>1</v>
      </c>
      <c r="P72">
        <f t="shared" si="1"/>
        <v>5.2470240721604862</v>
      </c>
      <c r="Q72">
        <f t="shared" si="2"/>
        <v>5.1647859739235145</v>
      </c>
      <c r="R72">
        <f t="shared" si="3"/>
        <v>5.2203558250783244</v>
      </c>
      <c r="S72">
        <v>1</v>
      </c>
      <c r="V72">
        <f t="shared" si="4"/>
        <v>1.9030565655926908</v>
      </c>
      <c r="W72">
        <f t="shared" si="5"/>
        <v>1.4606914114098042</v>
      </c>
      <c r="X72">
        <f t="shared" si="6"/>
        <v>0.53454848432292834</v>
      </c>
      <c r="Y72">
        <v>1</v>
      </c>
    </row>
    <row r="73" spans="3:25" x14ac:dyDescent="0.25">
      <c r="C73">
        <v>66</v>
      </c>
      <c r="D73">
        <v>189</v>
      </c>
      <c r="E73">
        <v>175</v>
      </c>
      <c r="F73">
        <v>192</v>
      </c>
      <c r="G73" t="s">
        <v>5</v>
      </c>
      <c r="J73">
        <v>189</v>
      </c>
      <c r="K73">
        <v>175</v>
      </c>
      <c r="L73">
        <v>192</v>
      </c>
      <c r="M73">
        <v>1</v>
      </c>
      <c r="P73">
        <f t="shared" ref="P73:P98" si="7">LN(D73)</f>
        <v>5.2417470150596426</v>
      </c>
      <c r="Q73">
        <f t="shared" ref="Q73:Q98" si="8">LN(E73)</f>
        <v>5.1647859739235145</v>
      </c>
      <c r="R73">
        <f t="shared" ref="R73:R98" si="9">LN(F73)</f>
        <v>5.2574953720277815</v>
      </c>
      <c r="S73">
        <v>1</v>
      </c>
      <c r="V73">
        <f t="shared" ref="V73:V98" si="10">(J73-$J$100)/$J$102</f>
        <v>1.7922580067514016</v>
      </c>
      <c r="W73">
        <f t="shared" ref="W73:W98" si="11">(K73-$K$100)/$K$102</f>
        <v>1.4606914114098042</v>
      </c>
      <c r="X73">
        <f t="shared" ref="X73:X98" si="12">(L73-$L$100)/$L$102</f>
        <v>1.3965924957500326</v>
      </c>
      <c r="Y73">
        <v>1</v>
      </c>
    </row>
    <row r="74" spans="3:25" x14ac:dyDescent="0.25">
      <c r="C74">
        <v>67</v>
      </c>
      <c r="D74">
        <v>186</v>
      </c>
      <c r="E74">
        <v>172</v>
      </c>
      <c r="F74">
        <v>190</v>
      </c>
      <c r="G74" t="s">
        <v>5</v>
      </c>
      <c r="J74">
        <v>186</v>
      </c>
      <c r="K74">
        <v>172</v>
      </c>
      <c r="L74">
        <v>190</v>
      </c>
      <c r="M74">
        <v>1</v>
      </c>
      <c r="P74">
        <f t="shared" si="7"/>
        <v>5.2257466737132017</v>
      </c>
      <c r="Q74">
        <f t="shared" si="8"/>
        <v>5.1474944768134527</v>
      </c>
      <c r="R74">
        <f t="shared" si="9"/>
        <v>5.2470240721604862</v>
      </c>
      <c r="S74">
        <v>1</v>
      </c>
      <c r="V74">
        <f t="shared" si="10"/>
        <v>1.4598623302275342</v>
      </c>
      <c r="W74">
        <f t="shared" si="11"/>
        <v>0.91888603734067842</v>
      </c>
      <c r="X74">
        <f t="shared" si="12"/>
        <v>1.1502942067708601</v>
      </c>
      <c r="Y74">
        <v>1</v>
      </c>
    </row>
    <row r="75" spans="3:25" x14ac:dyDescent="0.25">
      <c r="C75">
        <v>68</v>
      </c>
      <c r="D75">
        <v>175</v>
      </c>
      <c r="E75">
        <v>165</v>
      </c>
      <c r="F75">
        <v>185</v>
      </c>
      <c r="G75" s="2" t="s">
        <v>5</v>
      </c>
      <c r="J75">
        <v>175</v>
      </c>
      <c r="K75">
        <v>165</v>
      </c>
      <c r="L75">
        <v>185</v>
      </c>
      <c r="M75" s="2">
        <v>1</v>
      </c>
      <c r="P75">
        <f t="shared" si="7"/>
        <v>5.1647859739235145</v>
      </c>
      <c r="Q75">
        <f t="shared" si="8"/>
        <v>5.1059454739005803</v>
      </c>
      <c r="R75">
        <f t="shared" si="9"/>
        <v>5.2203558250783244</v>
      </c>
      <c r="S75">
        <v>1</v>
      </c>
      <c r="V75">
        <f t="shared" si="10"/>
        <v>0.24107818297335423</v>
      </c>
      <c r="W75">
        <f t="shared" si="11"/>
        <v>-0.34532650215394833</v>
      </c>
      <c r="X75">
        <f t="shared" si="12"/>
        <v>0.53454848432292834</v>
      </c>
      <c r="Y75">
        <v>1</v>
      </c>
    </row>
    <row r="76" spans="3:25" x14ac:dyDescent="0.25">
      <c r="C76">
        <v>69</v>
      </c>
      <c r="D76">
        <v>192</v>
      </c>
      <c r="E76" s="2">
        <v>173</v>
      </c>
      <c r="F76" s="2">
        <v>211</v>
      </c>
      <c r="G76" t="s">
        <v>5</v>
      </c>
      <c r="J76">
        <v>192</v>
      </c>
      <c r="K76" s="2">
        <v>173</v>
      </c>
      <c r="L76" s="2">
        <v>211</v>
      </c>
      <c r="M76">
        <v>1</v>
      </c>
      <c r="P76">
        <f t="shared" si="7"/>
        <v>5.2574953720277815</v>
      </c>
      <c r="Q76">
        <f t="shared" si="8"/>
        <v>5.1532915944977793</v>
      </c>
      <c r="R76">
        <f t="shared" si="9"/>
        <v>5.3518581334760666</v>
      </c>
      <c r="S76">
        <v>1</v>
      </c>
      <c r="V76">
        <f t="shared" si="10"/>
        <v>2.1246536832752687</v>
      </c>
      <c r="W76">
        <f t="shared" si="11"/>
        <v>1.0994878286970537</v>
      </c>
      <c r="X76">
        <f t="shared" si="12"/>
        <v>3.7364262410521731</v>
      </c>
      <c r="Y76">
        <v>1</v>
      </c>
    </row>
    <row r="77" spans="3:25" x14ac:dyDescent="0.25">
      <c r="C77">
        <v>70</v>
      </c>
      <c r="D77">
        <v>174</v>
      </c>
      <c r="E77">
        <v>165</v>
      </c>
      <c r="F77">
        <v>170</v>
      </c>
      <c r="G77" t="s">
        <v>5</v>
      </c>
      <c r="J77">
        <v>174</v>
      </c>
      <c r="K77">
        <v>165</v>
      </c>
      <c r="L77">
        <v>170</v>
      </c>
      <c r="M77">
        <v>1</v>
      </c>
      <c r="P77">
        <f t="shared" si="7"/>
        <v>5.1590552992145291</v>
      </c>
      <c r="Q77">
        <f t="shared" si="8"/>
        <v>5.1059454739005803</v>
      </c>
      <c r="R77">
        <f t="shared" si="9"/>
        <v>5.1357984370502621</v>
      </c>
      <c r="S77">
        <v>1</v>
      </c>
      <c r="V77">
        <f t="shared" si="10"/>
        <v>0.13027962413206512</v>
      </c>
      <c r="W77">
        <f t="shared" si="11"/>
        <v>-0.34532650215394833</v>
      </c>
      <c r="X77">
        <f t="shared" si="12"/>
        <v>-1.3126886830208668</v>
      </c>
      <c r="Y77">
        <v>1</v>
      </c>
    </row>
    <row r="78" spans="3:25" x14ac:dyDescent="0.25">
      <c r="C78">
        <v>71</v>
      </c>
      <c r="D78">
        <v>169</v>
      </c>
      <c r="E78">
        <v>166</v>
      </c>
      <c r="F78">
        <v>184</v>
      </c>
      <c r="G78" t="s">
        <v>4</v>
      </c>
      <c r="J78">
        <v>169</v>
      </c>
      <c r="K78">
        <v>166</v>
      </c>
      <c r="L78">
        <v>184</v>
      </c>
      <c r="M78">
        <v>0</v>
      </c>
      <c r="P78">
        <f t="shared" si="7"/>
        <v>5.1298987149230735</v>
      </c>
      <c r="Q78">
        <f t="shared" si="8"/>
        <v>5.1119877883565437</v>
      </c>
      <c r="R78">
        <f t="shared" si="9"/>
        <v>5.2149357576089859</v>
      </c>
      <c r="S78">
        <v>0</v>
      </c>
      <c r="V78">
        <f t="shared" si="10"/>
        <v>-0.42371317007438036</v>
      </c>
      <c r="W78">
        <f t="shared" si="11"/>
        <v>-0.16472471079757309</v>
      </c>
      <c r="X78">
        <f t="shared" si="12"/>
        <v>0.41139933983334193</v>
      </c>
      <c r="Y78">
        <v>0</v>
      </c>
    </row>
    <row r="79" spans="3:25" x14ac:dyDescent="0.25">
      <c r="C79">
        <v>72</v>
      </c>
      <c r="D79">
        <v>173</v>
      </c>
      <c r="E79">
        <v>165</v>
      </c>
      <c r="F79">
        <v>189</v>
      </c>
      <c r="G79" t="s">
        <v>4</v>
      </c>
      <c r="J79">
        <v>173</v>
      </c>
      <c r="K79">
        <v>165</v>
      </c>
      <c r="L79">
        <v>189</v>
      </c>
      <c r="M79">
        <v>0</v>
      </c>
      <c r="P79">
        <f t="shared" si="7"/>
        <v>5.1532915944977793</v>
      </c>
      <c r="Q79">
        <f t="shared" si="8"/>
        <v>5.1059454739005803</v>
      </c>
      <c r="R79">
        <f t="shared" si="9"/>
        <v>5.2417470150596426</v>
      </c>
      <c r="S79">
        <v>0</v>
      </c>
      <c r="V79">
        <f t="shared" si="10"/>
        <v>1.9481065290776034E-2</v>
      </c>
      <c r="W79">
        <f t="shared" si="11"/>
        <v>-0.34532650215394833</v>
      </c>
      <c r="X79">
        <f t="shared" si="12"/>
        <v>1.0271450622812737</v>
      </c>
      <c r="Y79">
        <v>0</v>
      </c>
    </row>
    <row r="80" spans="3:25" x14ac:dyDescent="0.25">
      <c r="C80">
        <v>73</v>
      </c>
      <c r="D80">
        <v>174</v>
      </c>
      <c r="E80">
        <v>171</v>
      </c>
      <c r="F80">
        <v>173</v>
      </c>
      <c r="G80" t="s">
        <v>4</v>
      </c>
      <c r="J80">
        <v>174</v>
      </c>
      <c r="K80">
        <v>171</v>
      </c>
      <c r="L80">
        <v>173</v>
      </c>
      <c r="M80">
        <v>0</v>
      </c>
      <c r="P80">
        <f t="shared" si="7"/>
        <v>5.1590552992145291</v>
      </c>
      <c r="Q80">
        <f t="shared" si="8"/>
        <v>5.1416635565026603</v>
      </c>
      <c r="R80">
        <f t="shared" si="9"/>
        <v>5.1532915944977793</v>
      </c>
      <c r="S80">
        <v>0</v>
      </c>
      <c r="V80">
        <f t="shared" si="10"/>
        <v>0.13027962413206512</v>
      </c>
      <c r="W80">
        <f t="shared" si="11"/>
        <v>0.7382842459843032</v>
      </c>
      <c r="X80">
        <f t="shared" si="12"/>
        <v>-0.94324124955210786</v>
      </c>
      <c r="Y80">
        <v>0</v>
      </c>
    </row>
    <row r="81" spans="3:25" x14ac:dyDescent="0.25">
      <c r="C81">
        <v>74</v>
      </c>
      <c r="D81">
        <v>169</v>
      </c>
      <c r="E81">
        <v>164</v>
      </c>
      <c r="F81">
        <v>191</v>
      </c>
      <c r="G81" t="s">
        <v>4</v>
      </c>
      <c r="J81">
        <v>169</v>
      </c>
      <c r="K81">
        <v>164</v>
      </c>
      <c r="L81">
        <v>191</v>
      </c>
      <c r="M81">
        <v>0</v>
      </c>
      <c r="P81">
        <f t="shared" si="7"/>
        <v>5.1298987149230735</v>
      </c>
      <c r="Q81">
        <f t="shared" si="8"/>
        <v>5.0998664278241987</v>
      </c>
      <c r="R81">
        <f t="shared" si="9"/>
        <v>5.2522734280466299</v>
      </c>
      <c r="S81">
        <v>0</v>
      </c>
      <c r="V81">
        <f t="shared" si="10"/>
        <v>-0.42371317007438036</v>
      </c>
      <c r="W81">
        <f t="shared" si="11"/>
        <v>-0.52592829351032366</v>
      </c>
      <c r="X81">
        <f t="shared" si="12"/>
        <v>1.2734433512604464</v>
      </c>
      <c r="Y81">
        <v>0</v>
      </c>
    </row>
    <row r="82" spans="3:25" x14ac:dyDescent="0.25">
      <c r="C82">
        <v>75</v>
      </c>
      <c r="D82">
        <v>177</v>
      </c>
      <c r="E82" s="2">
        <v>171</v>
      </c>
      <c r="F82" s="2">
        <v>179</v>
      </c>
      <c r="G82" t="s">
        <v>4</v>
      </c>
      <c r="J82">
        <v>177</v>
      </c>
      <c r="K82" s="2">
        <v>171</v>
      </c>
      <c r="L82" s="2">
        <v>179</v>
      </c>
      <c r="M82">
        <v>0</v>
      </c>
      <c r="P82">
        <f t="shared" si="7"/>
        <v>5.1761497325738288</v>
      </c>
      <c r="Q82">
        <f t="shared" si="8"/>
        <v>5.1416635565026603</v>
      </c>
      <c r="R82">
        <f t="shared" si="9"/>
        <v>5.1873858058407549</v>
      </c>
      <c r="S82">
        <v>0</v>
      </c>
      <c r="V82">
        <f t="shared" si="10"/>
        <v>0.46267530065593243</v>
      </c>
      <c r="W82">
        <f t="shared" si="11"/>
        <v>0.7382842459843032</v>
      </c>
      <c r="X82">
        <f t="shared" si="12"/>
        <v>-0.20434638261458979</v>
      </c>
      <c r="Y82">
        <v>0</v>
      </c>
    </row>
    <row r="83" spans="3:25" x14ac:dyDescent="0.25">
      <c r="C83">
        <v>76</v>
      </c>
      <c r="D83">
        <v>150</v>
      </c>
      <c r="E83">
        <v>159</v>
      </c>
      <c r="F83">
        <v>189</v>
      </c>
      <c r="G83" t="s">
        <v>4</v>
      </c>
      <c r="J83">
        <v>150</v>
      </c>
      <c r="K83">
        <v>159</v>
      </c>
      <c r="L83">
        <v>189</v>
      </c>
      <c r="M83">
        <v>0</v>
      </c>
      <c r="P83">
        <f t="shared" si="7"/>
        <v>5.0106352940962555</v>
      </c>
      <c r="Q83">
        <f t="shared" si="8"/>
        <v>5.0689042022202315</v>
      </c>
      <c r="R83">
        <f t="shared" si="9"/>
        <v>5.2417470150596426</v>
      </c>
      <c r="S83">
        <v>0</v>
      </c>
      <c r="V83">
        <f t="shared" si="10"/>
        <v>-2.5288857880588731</v>
      </c>
      <c r="W83">
        <f t="shared" si="11"/>
        <v>-1.4289372502922</v>
      </c>
      <c r="X83">
        <f t="shared" si="12"/>
        <v>1.0271450622812737</v>
      </c>
      <c r="Y83">
        <v>0</v>
      </c>
    </row>
    <row r="84" spans="3:25" x14ac:dyDescent="0.25">
      <c r="C84">
        <v>77</v>
      </c>
      <c r="D84">
        <v>165</v>
      </c>
      <c r="E84">
        <v>170</v>
      </c>
      <c r="F84">
        <v>183</v>
      </c>
      <c r="G84" t="s">
        <v>4</v>
      </c>
      <c r="J84">
        <v>165</v>
      </c>
      <c r="K84">
        <v>170</v>
      </c>
      <c r="L84">
        <v>183</v>
      </c>
      <c r="M84">
        <v>0</v>
      </c>
      <c r="P84">
        <f t="shared" si="7"/>
        <v>5.1059454739005803</v>
      </c>
      <c r="Q84">
        <f t="shared" si="8"/>
        <v>5.1357984370502621</v>
      </c>
      <c r="R84">
        <f t="shared" si="9"/>
        <v>5.2094861528414214</v>
      </c>
      <c r="S84">
        <v>0</v>
      </c>
      <c r="V84">
        <f t="shared" si="10"/>
        <v>-0.8669074054395367</v>
      </c>
      <c r="W84">
        <f t="shared" si="11"/>
        <v>0.55768245462792798</v>
      </c>
      <c r="X84">
        <f t="shared" si="12"/>
        <v>0.28825019534375562</v>
      </c>
      <c r="Y84">
        <v>0</v>
      </c>
    </row>
    <row r="85" spans="3:25" x14ac:dyDescent="0.25">
      <c r="C85">
        <v>78</v>
      </c>
      <c r="D85">
        <v>187</v>
      </c>
      <c r="E85">
        <v>170</v>
      </c>
      <c r="F85">
        <v>183</v>
      </c>
      <c r="G85" t="s">
        <v>5</v>
      </c>
      <c r="J85">
        <v>187</v>
      </c>
      <c r="K85">
        <v>170</v>
      </c>
      <c r="L85">
        <v>183</v>
      </c>
      <c r="M85">
        <v>1</v>
      </c>
      <c r="P85">
        <f t="shared" si="7"/>
        <v>5.2311086168545868</v>
      </c>
      <c r="Q85">
        <f t="shared" si="8"/>
        <v>5.1357984370502621</v>
      </c>
      <c r="R85">
        <f t="shared" si="9"/>
        <v>5.2094861528414214</v>
      </c>
      <c r="S85">
        <v>1</v>
      </c>
      <c r="V85">
        <f t="shared" si="10"/>
        <v>1.5706608890688234</v>
      </c>
      <c r="W85">
        <f t="shared" si="11"/>
        <v>0.55768245462792798</v>
      </c>
      <c r="X85">
        <f t="shared" si="12"/>
        <v>0.28825019534375562</v>
      </c>
      <c r="Y85">
        <v>1</v>
      </c>
    </row>
    <row r="86" spans="3:25" x14ac:dyDescent="0.25">
      <c r="C86">
        <v>79</v>
      </c>
      <c r="D86">
        <v>191</v>
      </c>
      <c r="E86">
        <v>174</v>
      </c>
      <c r="F86">
        <v>177</v>
      </c>
      <c r="G86" t="s">
        <v>5</v>
      </c>
      <c r="J86">
        <v>191</v>
      </c>
      <c r="K86">
        <v>174</v>
      </c>
      <c r="L86">
        <v>177</v>
      </c>
      <c r="M86">
        <v>1</v>
      </c>
      <c r="P86">
        <f t="shared" si="7"/>
        <v>5.2522734280466299</v>
      </c>
      <c r="Q86">
        <f t="shared" si="8"/>
        <v>5.1590552992145291</v>
      </c>
      <c r="R86">
        <f t="shared" si="9"/>
        <v>5.1761497325738288</v>
      </c>
      <c r="S86">
        <v>1</v>
      </c>
      <c r="V86">
        <f t="shared" si="10"/>
        <v>2.01385512443398</v>
      </c>
      <c r="W86">
        <f t="shared" si="11"/>
        <v>1.2800896200534291</v>
      </c>
      <c r="X86">
        <f t="shared" si="12"/>
        <v>-0.45064467159376248</v>
      </c>
      <c r="Y86">
        <v>1</v>
      </c>
    </row>
    <row r="87" spans="3:25" x14ac:dyDescent="0.25">
      <c r="C87">
        <v>80</v>
      </c>
      <c r="D87">
        <v>176</v>
      </c>
      <c r="E87">
        <v>162</v>
      </c>
      <c r="F87">
        <v>182</v>
      </c>
      <c r="G87" t="s">
        <v>4</v>
      </c>
      <c r="J87">
        <v>176</v>
      </c>
      <c r="K87">
        <v>162</v>
      </c>
      <c r="L87">
        <v>182</v>
      </c>
      <c r="M87">
        <v>0</v>
      </c>
      <c r="P87">
        <f t="shared" si="7"/>
        <v>5.1704839950381514</v>
      </c>
      <c r="Q87">
        <f t="shared" si="8"/>
        <v>5.0875963352323836</v>
      </c>
      <c r="R87">
        <f t="shared" si="9"/>
        <v>5.2040066870767951</v>
      </c>
      <c r="S87">
        <v>0</v>
      </c>
      <c r="V87">
        <f t="shared" si="10"/>
        <v>0.35187674181464335</v>
      </c>
      <c r="W87">
        <f t="shared" si="11"/>
        <v>-0.8871318762230741</v>
      </c>
      <c r="X87">
        <f t="shared" si="12"/>
        <v>0.16510105085416923</v>
      </c>
      <c r="Y87">
        <v>0</v>
      </c>
    </row>
    <row r="88" spans="3:25" x14ac:dyDescent="0.25">
      <c r="C88">
        <v>81</v>
      </c>
      <c r="D88">
        <v>181</v>
      </c>
      <c r="E88" s="2">
        <v>166</v>
      </c>
      <c r="F88" s="2">
        <v>170</v>
      </c>
      <c r="G88" t="s">
        <v>5</v>
      </c>
      <c r="J88">
        <v>181</v>
      </c>
      <c r="K88" s="2">
        <v>166</v>
      </c>
      <c r="L88" s="2">
        <v>170</v>
      </c>
      <c r="M88">
        <v>1</v>
      </c>
      <c r="P88">
        <f t="shared" si="7"/>
        <v>5.1984970312658261</v>
      </c>
      <c r="Q88">
        <f t="shared" si="8"/>
        <v>5.1119877883565437</v>
      </c>
      <c r="R88">
        <f t="shared" si="9"/>
        <v>5.1357984370502621</v>
      </c>
      <c r="S88">
        <v>1</v>
      </c>
      <c r="V88">
        <f t="shared" si="10"/>
        <v>0.90586953602108877</v>
      </c>
      <c r="W88">
        <f t="shared" si="11"/>
        <v>-0.16472471079757309</v>
      </c>
      <c r="X88">
        <f t="shared" si="12"/>
        <v>-1.3126886830208668</v>
      </c>
      <c r="Y88">
        <v>1</v>
      </c>
    </row>
    <row r="89" spans="3:25" x14ac:dyDescent="0.25">
      <c r="C89">
        <v>82</v>
      </c>
      <c r="D89">
        <v>175</v>
      </c>
      <c r="E89">
        <v>164</v>
      </c>
      <c r="F89">
        <v>189</v>
      </c>
      <c r="G89" t="s">
        <v>4</v>
      </c>
      <c r="J89">
        <v>175</v>
      </c>
      <c r="K89">
        <v>164</v>
      </c>
      <c r="L89">
        <v>189</v>
      </c>
      <c r="M89">
        <v>0</v>
      </c>
      <c r="P89">
        <f t="shared" si="7"/>
        <v>5.1647859739235145</v>
      </c>
      <c r="Q89">
        <f t="shared" si="8"/>
        <v>5.0998664278241987</v>
      </c>
      <c r="R89">
        <f t="shared" si="9"/>
        <v>5.2417470150596426</v>
      </c>
      <c r="S89">
        <v>0</v>
      </c>
      <c r="V89">
        <f t="shared" si="10"/>
        <v>0.24107818297335423</v>
      </c>
      <c r="W89">
        <f t="shared" si="11"/>
        <v>-0.52592829351032366</v>
      </c>
      <c r="X89">
        <f t="shared" si="12"/>
        <v>1.0271450622812737</v>
      </c>
      <c r="Y89">
        <v>0</v>
      </c>
    </row>
    <row r="90" spans="3:25" x14ac:dyDescent="0.25">
      <c r="C90">
        <v>83</v>
      </c>
      <c r="D90">
        <v>172</v>
      </c>
      <c r="E90">
        <v>156</v>
      </c>
      <c r="F90">
        <v>186</v>
      </c>
      <c r="G90" t="s">
        <v>4</v>
      </c>
      <c r="J90">
        <v>172</v>
      </c>
      <c r="K90">
        <v>156</v>
      </c>
      <c r="L90">
        <v>186</v>
      </c>
      <c r="M90">
        <v>0</v>
      </c>
      <c r="P90">
        <f t="shared" si="7"/>
        <v>5.1474944768134527</v>
      </c>
      <c r="Q90">
        <f t="shared" si="8"/>
        <v>5.0498560072495371</v>
      </c>
      <c r="R90">
        <f t="shared" si="9"/>
        <v>5.2257466737132017</v>
      </c>
      <c r="S90">
        <v>0</v>
      </c>
      <c r="V90">
        <f t="shared" si="10"/>
        <v>-9.1317493550513065E-2</v>
      </c>
      <c r="W90">
        <f t="shared" si="11"/>
        <v>-1.9707426243613257</v>
      </c>
      <c r="X90">
        <f t="shared" si="12"/>
        <v>0.65769762881251459</v>
      </c>
      <c r="Y90">
        <v>0</v>
      </c>
    </row>
    <row r="91" spans="3:25" x14ac:dyDescent="0.25">
      <c r="C91">
        <v>84</v>
      </c>
      <c r="D91">
        <v>170</v>
      </c>
      <c r="E91">
        <v>176</v>
      </c>
      <c r="F91">
        <v>185</v>
      </c>
      <c r="G91" t="s">
        <v>4</v>
      </c>
      <c r="J91">
        <v>170</v>
      </c>
      <c r="K91">
        <v>176</v>
      </c>
      <c r="L91">
        <v>185</v>
      </c>
      <c r="M91">
        <v>0</v>
      </c>
      <c r="P91">
        <f t="shared" si="7"/>
        <v>5.1357984370502621</v>
      </c>
      <c r="Q91">
        <f t="shared" si="8"/>
        <v>5.1704839950381514</v>
      </c>
      <c r="R91">
        <f t="shared" si="9"/>
        <v>5.2203558250783244</v>
      </c>
      <c r="S91">
        <v>0</v>
      </c>
      <c r="V91">
        <f t="shared" si="10"/>
        <v>-0.31291461123309128</v>
      </c>
      <c r="W91">
        <f t="shared" si="11"/>
        <v>1.6412932027661795</v>
      </c>
      <c r="X91">
        <f t="shared" si="12"/>
        <v>0.53454848432292834</v>
      </c>
      <c r="Y91">
        <v>0</v>
      </c>
    </row>
    <row r="92" spans="3:25" x14ac:dyDescent="0.25">
      <c r="C92">
        <v>85</v>
      </c>
      <c r="D92">
        <v>177</v>
      </c>
      <c r="E92">
        <v>165</v>
      </c>
      <c r="F92">
        <v>192</v>
      </c>
      <c r="G92" t="s">
        <v>4</v>
      </c>
      <c r="J92">
        <v>177</v>
      </c>
      <c r="K92">
        <v>165</v>
      </c>
      <c r="L92">
        <v>192</v>
      </c>
      <c r="M92">
        <v>0</v>
      </c>
      <c r="P92">
        <f t="shared" si="7"/>
        <v>5.1761497325738288</v>
      </c>
      <c r="Q92">
        <f t="shared" si="8"/>
        <v>5.1059454739005803</v>
      </c>
      <c r="R92">
        <f t="shared" si="9"/>
        <v>5.2574953720277815</v>
      </c>
      <c r="S92">
        <v>0</v>
      </c>
      <c r="V92">
        <f t="shared" si="10"/>
        <v>0.46267530065593243</v>
      </c>
      <c r="W92">
        <f t="shared" si="11"/>
        <v>-0.34532650215394833</v>
      </c>
      <c r="X92">
        <f t="shared" si="12"/>
        <v>1.3965924957500326</v>
      </c>
      <c r="Y92">
        <v>0</v>
      </c>
    </row>
    <row r="93" spans="3:25" x14ac:dyDescent="0.25">
      <c r="C93">
        <v>86</v>
      </c>
      <c r="D93">
        <v>183</v>
      </c>
      <c r="E93">
        <v>175</v>
      </c>
      <c r="F93">
        <v>176</v>
      </c>
      <c r="G93" t="s">
        <v>5</v>
      </c>
      <c r="J93">
        <v>183</v>
      </c>
      <c r="K93">
        <v>175</v>
      </c>
      <c r="L93">
        <v>176</v>
      </c>
      <c r="M93">
        <v>1</v>
      </c>
      <c r="P93">
        <f t="shared" si="7"/>
        <v>5.2094861528414214</v>
      </c>
      <c r="Q93">
        <f t="shared" si="8"/>
        <v>5.1647859739235145</v>
      </c>
      <c r="R93">
        <f t="shared" si="9"/>
        <v>5.1704839950381514</v>
      </c>
      <c r="S93">
        <v>1</v>
      </c>
      <c r="V93">
        <f t="shared" si="10"/>
        <v>1.1274666537036671</v>
      </c>
      <c r="W93">
        <f t="shared" si="11"/>
        <v>1.4606914114098042</v>
      </c>
      <c r="X93">
        <f t="shared" si="12"/>
        <v>-0.5737938160833489</v>
      </c>
      <c r="Y93">
        <v>1</v>
      </c>
    </row>
    <row r="94" spans="3:25" x14ac:dyDescent="0.25">
      <c r="C94">
        <v>87</v>
      </c>
      <c r="D94">
        <v>189</v>
      </c>
      <c r="E94">
        <v>165</v>
      </c>
      <c r="F94">
        <v>178</v>
      </c>
      <c r="G94" t="s">
        <v>5</v>
      </c>
      <c r="J94">
        <v>189</v>
      </c>
      <c r="K94">
        <v>165</v>
      </c>
      <c r="L94">
        <v>178</v>
      </c>
      <c r="M94">
        <v>1</v>
      </c>
      <c r="P94">
        <f t="shared" si="7"/>
        <v>5.2417470150596426</v>
      </c>
      <c r="Q94">
        <f t="shared" si="8"/>
        <v>5.1059454739005803</v>
      </c>
      <c r="R94">
        <f t="shared" si="9"/>
        <v>5.181783550292085</v>
      </c>
      <c r="S94">
        <v>1</v>
      </c>
      <c r="V94">
        <f t="shared" si="10"/>
        <v>1.7922580067514016</v>
      </c>
      <c r="W94">
        <f t="shared" si="11"/>
        <v>-0.34532650215394833</v>
      </c>
      <c r="X94">
        <f t="shared" si="12"/>
        <v>-0.32749552710417612</v>
      </c>
      <c r="Y94">
        <v>1</v>
      </c>
    </row>
    <row r="95" spans="3:25" x14ac:dyDescent="0.25">
      <c r="C95">
        <v>88</v>
      </c>
      <c r="D95">
        <v>192</v>
      </c>
      <c r="E95">
        <v>165</v>
      </c>
      <c r="F95">
        <v>196</v>
      </c>
      <c r="G95" t="s">
        <v>5</v>
      </c>
      <c r="J95">
        <v>192</v>
      </c>
      <c r="K95">
        <v>165</v>
      </c>
      <c r="L95">
        <v>196</v>
      </c>
      <c r="M95">
        <v>1</v>
      </c>
      <c r="P95">
        <f t="shared" si="7"/>
        <v>5.2574953720277815</v>
      </c>
      <c r="Q95">
        <f t="shared" si="8"/>
        <v>5.1059454739005803</v>
      </c>
      <c r="R95">
        <f t="shared" si="9"/>
        <v>5.2781146592305168</v>
      </c>
      <c r="S95">
        <v>1</v>
      </c>
      <c r="V95">
        <f t="shared" si="10"/>
        <v>2.1246536832752687</v>
      </c>
      <c r="W95">
        <f t="shared" si="11"/>
        <v>-0.34532650215394833</v>
      </c>
      <c r="X95">
        <f t="shared" si="12"/>
        <v>1.8891890737083781</v>
      </c>
      <c r="Y95">
        <v>1</v>
      </c>
    </row>
    <row r="96" spans="3:25" x14ac:dyDescent="0.25">
      <c r="C96">
        <v>89</v>
      </c>
      <c r="D96">
        <v>188</v>
      </c>
      <c r="E96">
        <v>165</v>
      </c>
      <c r="F96">
        <v>175</v>
      </c>
      <c r="G96" t="s">
        <v>5</v>
      </c>
      <c r="J96">
        <v>188</v>
      </c>
      <c r="K96">
        <v>165</v>
      </c>
      <c r="L96">
        <v>175</v>
      </c>
      <c r="M96">
        <v>1</v>
      </c>
      <c r="P96">
        <f t="shared" si="7"/>
        <v>5.2364419628299492</v>
      </c>
      <c r="Q96">
        <f t="shared" si="8"/>
        <v>5.1059454739005803</v>
      </c>
      <c r="R96">
        <f t="shared" si="9"/>
        <v>5.1647859739235145</v>
      </c>
      <c r="S96">
        <v>1</v>
      </c>
      <c r="V96">
        <f t="shared" si="10"/>
        <v>1.6814594479101124</v>
      </c>
      <c r="W96">
        <f t="shared" si="11"/>
        <v>-0.34532650215394833</v>
      </c>
      <c r="X96">
        <f t="shared" si="12"/>
        <v>-0.69694296057293514</v>
      </c>
      <c r="Y96">
        <v>1</v>
      </c>
    </row>
    <row r="97" spans="3:25" x14ac:dyDescent="0.25">
      <c r="C97">
        <v>90</v>
      </c>
      <c r="D97">
        <v>169</v>
      </c>
      <c r="E97">
        <v>162</v>
      </c>
      <c r="F97">
        <v>190</v>
      </c>
      <c r="G97" t="s">
        <v>4</v>
      </c>
      <c r="J97">
        <v>169</v>
      </c>
      <c r="K97">
        <v>162</v>
      </c>
      <c r="L97">
        <v>190</v>
      </c>
      <c r="M97">
        <v>0</v>
      </c>
      <c r="P97">
        <f t="shared" si="7"/>
        <v>5.1298987149230735</v>
      </c>
      <c r="Q97">
        <f t="shared" si="8"/>
        <v>5.0875963352323836</v>
      </c>
      <c r="R97">
        <f t="shared" si="9"/>
        <v>5.2470240721604862</v>
      </c>
      <c r="S97">
        <v>0</v>
      </c>
      <c r="V97">
        <f t="shared" si="10"/>
        <v>-0.42371317007438036</v>
      </c>
      <c r="W97">
        <f t="shared" si="11"/>
        <v>-0.8871318762230741</v>
      </c>
      <c r="X97">
        <f t="shared" si="12"/>
        <v>1.1502942067708601</v>
      </c>
      <c r="Y97">
        <v>0</v>
      </c>
    </row>
    <row r="98" spans="3:25" x14ac:dyDescent="0.25">
      <c r="C98">
        <v>91</v>
      </c>
      <c r="D98">
        <v>168</v>
      </c>
      <c r="E98">
        <v>170</v>
      </c>
      <c r="F98">
        <v>188</v>
      </c>
      <c r="G98" t="s">
        <v>4</v>
      </c>
      <c r="J98">
        <v>168</v>
      </c>
      <c r="K98">
        <v>170</v>
      </c>
      <c r="L98">
        <v>188</v>
      </c>
      <c r="M98">
        <v>0</v>
      </c>
      <c r="P98">
        <f t="shared" si="7"/>
        <v>5.1239639794032588</v>
      </c>
      <c r="Q98">
        <f t="shared" si="8"/>
        <v>5.1357984370502621</v>
      </c>
      <c r="R98">
        <f t="shared" si="9"/>
        <v>5.2364419628299492</v>
      </c>
      <c r="S98">
        <v>0</v>
      </c>
      <c r="V98">
        <f t="shared" si="10"/>
        <v>-0.53451172891566945</v>
      </c>
      <c r="W98">
        <f t="shared" si="11"/>
        <v>0.55768245462792798</v>
      </c>
      <c r="X98">
        <f t="shared" si="12"/>
        <v>0.90399591779168731</v>
      </c>
      <c r="Y98">
        <v>0</v>
      </c>
    </row>
    <row r="100" spans="3:25" x14ac:dyDescent="0.25">
      <c r="I100" t="s">
        <v>47</v>
      </c>
      <c r="J100">
        <f>AVERAGE(J8:J98)</f>
        <v>172.82417582417582</v>
      </c>
      <c r="K100">
        <f t="shared" ref="K100:L100" si="13">AVERAGE(K8:K98)</f>
        <v>166.91208791208791</v>
      </c>
      <c r="L100">
        <f t="shared" si="13"/>
        <v>180.65934065934067</v>
      </c>
    </row>
    <row r="102" spans="3:25" s="8" customFormat="1" ht="45" x14ac:dyDescent="0.25">
      <c r="I102" s="8" t="s">
        <v>48</v>
      </c>
      <c r="J102" s="8">
        <f>STDEV(J8:J98)</f>
        <v>9.0253881499706825</v>
      </c>
      <c r="K102" s="8">
        <f>STDEV(K8:K98)</f>
        <v>5.5370436388791662</v>
      </c>
      <c r="L102" s="8">
        <f>STDEV(L8:L98)</f>
        <v>8.1202350543698767</v>
      </c>
    </row>
  </sheetData>
  <mergeCells count="2">
    <mergeCell ref="O4:T4"/>
    <mergeCell ref="V4:Y4"/>
  </mergeCells>
  <pageMargins left="0.7" right="0.7" top="0" bottom="0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sū mū tū</vt:lpstr>
      <vt:lpstr>sū mū tū MV</vt:lpstr>
      <vt:lpstr>ln(SU) ln(MU) ln(TU)</vt:lpstr>
      <vt:lpstr>st(SU) st(MU)st(TU)</vt:lpstr>
      <vt:lpstr>DUOMENYS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2017-03-13T17:42:00Z</dcterms:modified>
</cp:coreProperties>
</file>